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Транзас Консалтинг\Оборудование\HGH\Документация\"/>
    </mc:Choice>
  </mc:AlternateContent>
  <bookViews>
    <workbookView xWindow="0" yWindow="0" windowWidth="25200" windowHeight="9855"/>
  </bookViews>
  <sheets>
    <sheet name="Расчёт погрешностей" sheetId="3" r:id="rId1"/>
  </sheets>
  <externalReferences>
    <externalReference r:id="rId2"/>
  </externalReferences>
  <definedNames>
    <definedName name="choix">[1]Spécifications!$C$3:$H$3</definedName>
    <definedName name="Modèle">#REF!</definedName>
    <definedName name="Type">#REF!</definedName>
  </definedNames>
  <calcPr calcId="152511"/>
</workbook>
</file>

<file path=xl/calcChain.xml><?xml version="1.0" encoding="utf-8"?>
<calcChain xmlns="http://schemas.openxmlformats.org/spreadsheetml/2006/main">
  <c r="O24" i="3" l="1"/>
  <c r="P24" i="3" s="1"/>
  <c r="Q24" i="3"/>
  <c r="R24" i="3"/>
  <c r="O25" i="3"/>
  <c r="Q25" i="3"/>
  <c r="P25" i="3" s="1"/>
  <c r="R25" i="3"/>
  <c r="O26" i="3"/>
  <c r="P26" i="3" s="1"/>
  <c r="Q26" i="3"/>
  <c r="R26" i="3"/>
  <c r="O27" i="3"/>
  <c r="Q27" i="3"/>
  <c r="P27" i="3" s="1"/>
  <c r="R27" i="3"/>
  <c r="O28" i="3"/>
  <c r="P28" i="3" s="1"/>
  <c r="Q28" i="3"/>
  <c r="R28" i="3"/>
  <c r="O29" i="3"/>
  <c r="Q29" i="3"/>
  <c r="P29" i="3" s="1"/>
  <c r="R29" i="3"/>
  <c r="O30" i="3"/>
  <c r="P30" i="3" s="1"/>
  <c r="Q30" i="3"/>
  <c r="R30" i="3"/>
  <c r="O31" i="3"/>
  <c r="Q31" i="3"/>
  <c r="P31" i="3" s="1"/>
  <c r="R31" i="3"/>
  <c r="O32" i="3"/>
  <c r="P32" i="3" s="1"/>
  <c r="Q32" i="3"/>
  <c r="R32" i="3"/>
  <c r="O33" i="3"/>
  <c r="Q33" i="3"/>
  <c r="P33" i="3" s="1"/>
  <c r="R33" i="3"/>
  <c r="O34" i="3"/>
  <c r="P34" i="3" s="1"/>
  <c r="Q34" i="3"/>
  <c r="R34" i="3"/>
  <c r="O35" i="3"/>
  <c r="Q35" i="3"/>
  <c r="P35" i="3" s="1"/>
  <c r="R35" i="3"/>
  <c r="O36" i="3"/>
  <c r="P36" i="3" s="1"/>
  <c r="Q36" i="3"/>
  <c r="R36" i="3"/>
  <c r="O37" i="3"/>
  <c r="Q37" i="3"/>
  <c r="P37" i="3" s="1"/>
  <c r="R37" i="3"/>
  <c r="O38" i="3"/>
  <c r="P38" i="3" s="1"/>
  <c r="Q38" i="3"/>
  <c r="R38" i="3"/>
  <c r="O39" i="3"/>
  <c r="Q39" i="3"/>
  <c r="P39" i="3" s="1"/>
  <c r="R39" i="3"/>
  <c r="O40" i="3"/>
  <c r="P40" i="3" s="1"/>
  <c r="Q40" i="3"/>
  <c r="R40" i="3"/>
  <c r="O41" i="3"/>
  <c r="Q41" i="3"/>
  <c r="P41" i="3" s="1"/>
  <c r="R41" i="3"/>
  <c r="O42" i="3"/>
  <c r="P42" i="3" s="1"/>
  <c r="Q42" i="3"/>
  <c r="R42" i="3"/>
  <c r="O43" i="3"/>
  <c r="Q43" i="3"/>
  <c r="P43" i="3" s="1"/>
  <c r="R43" i="3"/>
  <c r="O44" i="3"/>
  <c r="P44" i="3" s="1"/>
  <c r="Q44" i="3"/>
  <c r="R44" i="3"/>
  <c r="O45" i="3"/>
  <c r="Q45" i="3"/>
  <c r="P45" i="3" s="1"/>
  <c r="R45" i="3"/>
  <c r="O46" i="3"/>
  <c r="P46" i="3" s="1"/>
  <c r="Q46" i="3"/>
  <c r="R46" i="3"/>
  <c r="O47" i="3"/>
  <c r="Q47" i="3"/>
  <c r="P47" i="3" s="1"/>
  <c r="R47" i="3"/>
  <c r="O48" i="3"/>
  <c r="P48" i="3" s="1"/>
  <c r="Q48" i="3"/>
  <c r="R48" i="3"/>
  <c r="O49" i="3"/>
  <c r="Q49" i="3"/>
  <c r="P49" i="3" s="1"/>
  <c r="R49" i="3"/>
  <c r="O50" i="3"/>
  <c r="P50" i="3" s="1"/>
  <c r="Q50" i="3"/>
  <c r="R50" i="3"/>
  <c r="O51" i="3"/>
  <c r="Q51" i="3"/>
  <c r="P51" i="3" s="1"/>
  <c r="R51" i="3"/>
  <c r="O52" i="3"/>
  <c r="P52" i="3" s="1"/>
  <c r="Q52" i="3"/>
  <c r="R52" i="3"/>
  <c r="O53" i="3"/>
  <c r="Q53" i="3"/>
  <c r="P53" i="3" s="1"/>
  <c r="R53" i="3"/>
  <c r="O54" i="3"/>
  <c r="P54" i="3" s="1"/>
  <c r="Q54" i="3"/>
  <c r="R54" i="3"/>
  <c r="O55" i="3"/>
  <c r="Q55" i="3"/>
  <c r="P55" i="3" s="1"/>
  <c r="R55" i="3"/>
  <c r="O56" i="3"/>
  <c r="P56" i="3" s="1"/>
  <c r="Q56" i="3"/>
  <c r="R56" i="3"/>
  <c r="O57" i="3"/>
  <c r="Q57" i="3"/>
  <c r="P57" i="3" s="1"/>
  <c r="R57" i="3"/>
  <c r="O58" i="3"/>
  <c r="P58" i="3" s="1"/>
  <c r="Q58" i="3"/>
  <c r="R58" i="3"/>
  <c r="O59" i="3"/>
  <c r="Q59" i="3"/>
  <c r="P59" i="3" s="1"/>
  <c r="R59" i="3"/>
  <c r="O60" i="3"/>
  <c r="P60" i="3" s="1"/>
  <c r="Q60" i="3"/>
  <c r="R60" i="3"/>
  <c r="O61" i="3"/>
  <c r="Q61" i="3"/>
  <c r="P61" i="3" s="1"/>
  <c r="R61" i="3"/>
  <c r="O62" i="3"/>
  <c r="P62" i="3" s="1"/>
  <c r="Q62" i="3"/>
  <c r="R62" i="3"/>
  <c r="O63" i="3"/>
  <c r="Q63" i="3"/>
  <c r="P63" i="3" s="1"/>
  <c r="R63" i="3"/>
  <c r="O64" i="3"/>
  <c r="P64" i="3" s="1"/>
  <c r="Q64" i="3"/>
  <c r="R64" i="3"/>
  <c r="O65" i="3"/>
  <c r="Q65" i="3"/>
  <c r="P65" i="3" s="1"/>
  <c r="R65" i="3"/>
  <c r="O66" i="3"/>
  <c r="P66" i="3" s="1"/>
  <c r="Q66" i="3"/>
  <c r="R66" i="3"/>
  <c r="O67" i="3"/>
  <c r="Q67" i="3"/>
  <c r="P67" i="3" s="1"/>
  <c r="R67" i="3"/>
  <c r="O68" i="3"/>
  <c r="P68" i="3" s="1"/>
  <c r="Q68" i="3"/>
  <c r="R68" i="3"/>
  <c r="O69" i="3"/>
  <c r="Q69" i="3"/>
  <c r="P69" i="3" s="1"/>
  <c r="R69" i="3"/>
  <c r="O70" i="3"/>
  <c r="P70" i="3" s="1"/>
  <c r="Q70" i="3"/>
  <c r="R70" i="3"/>
  <c r="O71" i="3"/>
  <c r="Q71" i="3"/>
  <c r="P71" i="3" s="1"/>
  <c r="R71" i="3"/>
  <c r="O72" i="3"/>
  <c r="P72" i="3" s="1"/>
  <c r="Q72" i="3"/>
  <c r="R72" i="3"/>
  <c r="O73" i="3"/>
  <c r="Q73" i="3"/>
  <c r="P73" i="3" s="1"/>
  <c r="R73" i="3"/>
  <c r="O74" i="3"/>
  <c r="P74" i="3" s="1"/>
  <c r="Q74" i="3"/>
  <c r="R74" i="3"/>
  <c r="O75" i="3"/>
  <c r="Q75" i="3"/>
  <c r="P75" i="3" s="1"/>
  <c r="R75" i="3"/>
  <c r="O76" i="3"/>
  <c r="P76" i="3" s="1"/>
  <c r="Q76" i="3"/>
  <c r="R76" i="3"/>
  <c r="O77" i="3"/>
  <c r="Q77" i="3"/>
  <c r="P77" i="3" s="1"/>
  <c r="R77" i="3"/>
  <c r="O78" i="3"/>
  <c r="P78" i="3" s="1"/>
  <c r="Q78" i="3"/>
  <c r="R78" i="3"/>
  <c r="O79" i="3"/>
  <c r="Q79" i="3"/>
  <c r="P79" i="3" s="1"/>
  <c r="R79" i="3"/>
  <c r="O80" i="3"/>
  <c r="P80" i="3" s="1"/>
  <c r="Q80" i="3"/>
  <c r="R80" i="3"/>
  <c r="O81" i="3"/>
  <c r="Q81" i="3"/>
  <c r="P81" i="3" s="1"/>
  <c r="R81" i="3"/>
  <c r="O82" i="3"/>
  <c r="P82" i="3" s="1"/>
  <c r="Q82" i="3"/>
  <c r="R82" i="3"/>
  <c r="O83" i="3"/>
  <c r="Q83" i="3"/>
  <c r="P83" i="3" s="1"/>
  <c r="R83" i="3"/>
  <c r="O84" i="3"/>
  <c r="P84" i="3" s="1"/>
  <c r="Q84" i="3"/>
  <c r="R84" i="3"/>
  <c r="O85" i="3"/>
  <c r="Q85" i="3"/>
  <c r="P85" i="3" s="1"/>
  <c r="R85" i="3"/>
  <c r="O86" i="3"/>
  <c r="P86" i="3" s="1"/>
  <c r="Q86" i="3"/>
  <c r="R86" i="3"/>
  <c r="O87" i="3"/>
  <c r="Q87" i="3"/>
  <c r="P87" i="3" s="1"/>
  <c r="R87" i="3"/>
  <c r="O88" i="3"/>
  <c r="P88" i="3" s="1"/>
  <c r="Q88" i="3"/>
  <c r="R88" i="3"/>
  <c r="O89" i="3"/>
  <c r="Q89" i="3"/>
  <c r="P89" i="3" s="1"/>
  <c r="R89" i="3"/>
  <c r="O90" i="3"/>
  <c r="P90" i="3" s="1"/>
  <c r="Q90" i="3"/>
  <c r="R90" i="3"/>
  <c r="O91" i="3"/>
  <c r="Q91" i="3"/>
  <c r="P91" i="3" s="1"/>
  <c r="R91" i="3"/>
  <c r="O92" i="3"/>
  <c r="P92" i="3" s="1"/>
  <c r="Q92" i="3"/>
  <c r="R92" i="3"/>
  <c r="O93" i="3"/>
  <c r="Q93" i="3"/>
  <c r="P93" i="3" s="1"/>
  <c r="R93" i="3"/>
  <c r="O94" i="3"/>
  <c r="P94" i="3" s="1"/>
  <c r="Q94" i="3"/>
  <c r="R94" i="3"/>
  <c r="O95" i="3"/>
  <c r="Q95" i="3"/>
  <c r="P95" i="3" s="1"/>
  <c r="R95" i="3"/>
  <c r="O96" i="3"/>
  <c r="P96" i="3" s="1"/>
  <c r="Q96" i="3"/>
  <c r="R96" i="3"/>
  <c r="O97" i="3"/>
  <c r="Q97" i="3"/>
  <c r="P97" i="3" s="1"/>
  <c r="R97" i="3"/>
  <c r="O98" i="3"/>
  <c r="P98" i="3" s="1"/>
  <c r="Q98" i="3"/>
  <c r="R98" i="3"/>
  <c r="O99" i="3"/>
  <c r="Q99" i="3"/>
  <c r="P99" i="3" s="1"/>
  <c r="R99" i="3"/>
  <c r="O100" i="3"/>
  <c r="P100" i="3" s="1"/>
  <c r="Q100" i="3"/>
  <c r="R100" i="3"/>
  <c r="O101" i="3"/>
  <c r="Q101" i="3"/>
  <c r="P101" i="3" s="1"/>
  <c r="R101" i="3"/>
  <c r="O102" i="3"/>
  <c r="P102" i="3" s="1"/>
  <c r="Q102" i="3"/>
  <c r="R102" i="3"/>
  <c r="O103" i="3"/>
  <c r="Q103" i="3"/>
  <c r="P103" i="3" s="1"/>
  <c r="R103" i="3"/>
  <c r="O104" i="3"/>
  <c r="P104" i="3" s="1"/>
  <c r="Q104" i="3"/>
  <c r="R104" i="3"/>
  <c r="O105" i="3"/>
  <c r="Q105" i="3"/>
  <c r="P105" i="3" s="1"/>
  <c r="R105" i="3"/>
  <c r="O106" i="3"/>
  <c r="P106" i="3" s="1"/>
  <c r="Q106" i="3"/>
  <c r="R106" i="3"/>
  <c r="O107" i="3"/>
  <c r="Q107" i="3"/>
  <c r="P107" i="3" s="1"/>
  <c r="R107" i="3"/>
  <c r="O108" i="3"/>
  <c r="P108" i="3" s="1"/>
  <c r="Q108" i="3"/>
  <c r="R108" i="3"/>
  <c r="O109" i="3"/>
  <c r="Q109" i="3"/>
  <c r="P109" i="3" s="1"/>
  <c r="R109" i="3"/>
  <c r="O110" i="3"/>
  <c r="P110" i="3" s="1"/>
  <c r="Q110" i="3"/>
  <c r="R110" i="3"/>
  <c r="O111" i="3"/>
  <c r="Q111" i="3"/>
  <c r="P111" i="3" s="1"/>
  <c r="R111" i="3"/>
  <c r="O112" i="3"/>
  <c r="P112" i="3" s="1"/>
  <c r="Q112" i="3"/>
  <c r="R112" i="3"/>
  <c r="O113" i="3"/>
  <c r="Q113" i="3"/>
  <c r="P113" i="3" s="1"/>
  <c r="R113" i="3"/>
  <c r="O114" i="3"/>
  <c r="P114" i="3" s="1"/>
  <c r="Q114" i="3"/>
  <c r="R114" i="3"/>
  <c r="O115" i="3"/>
  <c r="Q115" i="3"/>
  <c r="P115" i="3" s="1"/>
  <c r="R115" i="3"/>
  <c r="O116" i="3"/>
  <c r="P116" i="3" s="1"/>
  <c r="Q116" i="3"/>
  <c r="R116" i="3"/>
  <c r="O117" i="3"/>
  <c r="Q117" i="3"/>
  <c r="P117" i="3" s="1"/>
  <c r="R117" i="3"/>
  <c r="O118" i="3"/>
  <c r="P118" i="3" s="1"/>
  <c r="Q118" i="3"/>
  <c r="R118" i="3"/>
  <c r="O119" i="3"/>
  <c r="Q119" i="3"/>
  <c r="P119" i="3" s="1"/>
  <c r="R119" i="3"/>
  <c r="O120" i="3"/>
  <c r="P120" i="3" s="1"/>
  <c r="Q120" i="3"/>
  <c r="R120" i="3"/>
  <c r="O121" i="3"/>
  <c r="Q121" i="3"/>
  <c r="P121" i="3" s="1"/>
  <c r="R121" i="3"/>
  <c r="O122" i="3"/>
  <c r="P122" i="3" s="1"/>
  <c r="Q122" i="3"/>
  <c r="R122" i="3"/>
  <c r="O123" i="3"/>
  <c r="Q123" i="3"/>
  <c r="P123" i="3" s="1"/>
  <c r="R123" i="3"/>
  <c r="O124" i="3"/>
  <c r="P124" i="3" s="1"/>
  <c r="Q124" i="3"/>
  <c r="R124" i="3"/>
  <c r="O125" i="3"/>
  <c r="Q125" i="3"/>
  <c r="P125" i="3" s="1"/>
  <c r="R125" i="3"/>
  <c r="O126" i="3"/>
  <c r="P126" i="3" s="1"/>
  <c r="Q126" i="3"/>
  <c r="R126" i="3"/>
  <c r="O127" i="3"/>
  <c r="Q127" i="3"/>
  <c r="P127" i="3" s="1"/>
  <c r="R127" i="3"/>
  <c r="O128" i="3"/>
  <c r="P128" i="3" s="1"/>
  <c r="Q128" i="3"/>
  <c r="R128" i="3"/>
  <c r="O129" i="3"/>
  <c r="Q129" i="3"/>
  <c r="P129" i="3" s="1"/>
  <c r="R129" i="3"/>
  <c r="O130" i="3"/>
  <c r="P130" i="3" s="1"/>
  <c r="Q130" i="3"/>
  <c r="R130" i="3"/>
  <c r="O131" i="3"/>
  <c r="Q131" i="3"/>
  <c r="P131" i="3" s="1"/>
  <c r="R131" i="3"/>
  <c r="O132" i="3"/>
  <c r="P132" i="3" s="1"/>
  <c r="Q132" i="3"/>
  <c r="R132" i="3"/>
  <c r="O133" i="3"/>
  <c r="Q133" i="3"/>
  <c r="P133" i="3" s="1"/>
  <c r="R133" i="3"/>
  <c r="O134" i="3"/>
  <c r="P134" i="3" s="1"/>
  <c r="Q134" i="3"/>
  <c r="R134" i="3"/>
  <c r="O135" i="3"/>
  <c r="Q135" i="3"/>
  <c r="P135" i="3" s="1"/>
  <c r="R135" i="3"/>
  <c r="O136" i="3"/>
  <c r="P136" i="3" s="1"/>
  <c r="Q136" i="3"/>
  <c r="R136" i="3"/>
  <c r="O137" i="3"/>
  <c r="Q137" i="3"/>
  <c r="P137" i="3" s="1"/>
  <c r="R137" i="3"/>
  <c r="O138" i="3"/>
  <c r="P138" i="3" s="1"/>
  <c r="Q138" i="3"/>
  <c r="R138" i="3"/>
  <c r="O139" i="3"/>
  <c r="Q139" i="3"/>
  <c r="P139" i="3" s="1"/>
  <c r="R139" i="3"/>
  <c r="O140" i="3"/>
  <c r="P140" i="3" s="1"/>
  <c r="Q140" i="3"/>
  <c r="R140" i="3"/>
  <c r="O141" i="3"/>
  <c r="Q141" i="3"/>
  <c r="P141" i="3" s="1"/>
  <c r="R141" i="3"/>
  <c r="O142" i="3"/>
  <c r="P142" i="3" s="1"/>
  <c r="Q142" i="3"/>
  <c r="R142" i="3"/>
  <c r="O143" i="3"/>
  <c r="Q143" i="3"/>
  <c r="P143" i="3" s="1"/>
  <c r="R143" i="3"/>
  <c r="O144" i="3"/>
  <c r="P144" i="3" s="1"/>
  <c r="Q144" i="3"/>
  <c r="R144" i="3"/>
  <c r="R23" i="3"/>
  <c r="Q23" i="3"/>
  <c r="O23" i="3"/>
  <c r="P23" i="3" s="1"/>
  <c r="C23" i="3"/>
  <c r="F23" i="3"/>
  <c r="D23" i="3"/>
  <c r="C24" i="3"/>
  <c r="D24" i="3"/>
  <c r="E24" i="3"/>
  <c r="F24" i="3"/>
  <c r="C25" i="3"/>
  <c r="E25" i="3"/>
  <c r="D25" i="3" s="1"/>
  <c r="F25" i="3"/>
  <c r="C26" i="3"/>
  <c r="D26" i="3"/>
  <c r="E26" i="3"/>
  <c r="F26" i="3"/>
  <c r="C27" i="3"/>
  <c r="E27" i="3"/>
  <c r="D27" i="3" s="1"/>
  <c r="F27" i="3"/>
  <c r="C28" i="3"/>
  <c r="D28" i="3"/>
  <c r="E28" i="3"/>
  <c r="F28" i="3"/>
  <c r="C29" i="3"/>
  <c r="E29" i="3"/>
  <c r="D29" i="3" s="1"/>
  <c r="F29" i="3"/>
  <c r="C30" i="3"/>
  <c r="D30" i="3"/>
  <c r="E30" i="3"/>
  <c r="F30" i="3"/>
  <c r="C31" i="3"/>
  <c r="E31" i="3"/>
  <c r="D31" i="3" s="1"/>
  <c r="F31" i="3"/>
  <c r="C32" i="3"/>
  <c r="D32" i="3"/>
  <c r="E32" i="3"/>
  <c r="F32" i="3"/>
  <c r="C33" i="3"/>
  <c r="E33" i="3"/>
  <c r="D33" i="3" s="1"/>
  <c r="F33" i="3"/>
  <c r="C34" i="3"/>
  <c r="D34" i="3"/>
  <c r="E34" i="3"/>
  <c r="F34" i="3"/>
  <c r="C35" i="3"/>
  <c r="E35" i="3"/>
  <c r="D35" i="3" s="1"/>
  <c r="F35" i="3"/>
  <c r="C36" i="3"/>
  <c r="D36" i="3"/>
  <c r="E36" i="3"/>
  <c r="F36" i="3"/>
  <c r="C37" i="3"/>
  <c r="E37" i="3"/>
  <c r="D37" i="3" s="1"/>
  <c r="F37" i="3"/>
  <c r="C38" i="3"/>
  <c r="D38" i="3"/>
  <c r="E38" i="3"/>
  <c r="F38" i="3"/>
  <c r="C39" i="3"/>
  <c r="E39" i="3"/>
  <c r="D39" i="3" s="1"/>
  <c r="F39" i="3"/>
  <c r="C40" i="3"/>
  <c r="D40" i="3"/>
  <c r="E40" i="3"/>
  <c r="F40" i="3"/>
  <c r="C41" i="3"/>
  <c r="E41" i="3"/>
  <c r="D41" i="3" s="1"/>
  <c r="F41" i="3"/>
  <c r="C42" i="3"/>
  <c r="D42" i="3"/>
  <c r="E42" i="3"/>
  <c r="F42" i="3"/>
  <c r="C43" i="3"/>
  <c r="E43" i="3"/>
  <c r="D43" i="3" s="1"/>
  <c r="F43" i="3"/>
  <c r="C44" i="3"/>
  <c r="D44" i="3"/>
  <c r="E44" i="3"/>
  <c r="F44" i="3"/>
  <c r="C45" i="3"/>
  <c r="E45" i="3"/>
  <c r="D45" i="3" s="1"/>
  <c r="F45" i="3"/>
  <c r="C46" i="3"/>
  <c r="D46" i="3"/>
  <c r="E46" i="3"/>
  <c r="F46" i="3"/>
  <c r="C47" i="3"/>
  <c r="E47" i="3"/>
  <c r="D47" i="3" s="1"/>
  <c r="F47" i="3"/>
  <c r="C48" i="3"/>
  <c r="D48" i="3"/>
  <c r="E48" i="3"/>
  <c r="F48" i="3"/>
  <c r="C49" i="3"/>
  <c r="E49" i="3"/>
  <c r="D49" i="3" s="1"/>
  <c r="F49" i="3"/>
  <c r="C50" i="3"/>
  <c r="D50" i="3"/>
  <c r="E50" i="3"/>
  <c r="F50" i="3"/>
  <c r="C51" i="3"/>
  <c r="E51" i="3"/>
  <c r="D51" i="3" s="1"/>
  <c r="F51" i="3"/>
  <c r="C52" i="3"/>
  <c r="D52" i="3"/>
  <c r="E52" i="3"/>
  <c r="F52" i="3"/>
  <c r="C53" i="3"/>
  <c r="E53" i="3"/>
  <c r="D53" i="3" s="1"/>
  <c r="F53" i="3"/>
  <c r="C54" i="3"/>
  <c r="D54" i="3"/>
  <c r="E54" i="3"/>
  <c r="F54" i="3"/>
  <c r="C55" i="3"/>
  <c r="E55" i="3"/>
  <c r="D55" i="3" s="1"/>
  <c r="F55" i="3"/>
  <c r="C56" i="3"/>
  <c r="D56" i="3"/>
  <c r="E56" i="3"/>
  <c r="F56" i="3"/>
  <c r="C57" i="3"/>
  <c r="E57" i="3"/>
  <c r="D57" i="3" s="1"/>
  <c r="F57" i="3"/>
  <c r="C58" i="3"/>
  <c r="D58" i="3"/>
  <c r="E58" i="3"/>
  <c r="F58" i="3"/>
  <c r="C59" i="3"/>
  <c r="E59" i="3"/>
  <c r="D59" i="3" s="1"/>
  <c r="F59" i="3"/>
  <c r="C60" i="3"/>
  <c r="D60" i="3"/>
  <c r="E60" i="3"/>
  <c r="F60" i="3"/>
  <c r="C61" i="3"/>
  <c r="E61" i="3"/>
  <c r="D61" i="3" s="1"/>
  <c r="F61" i="3"/>
  <c r="C62" i="3"/>
  <c r="D62" i="3"/>
  <c r="E62" i="3"/>
  <c r="F62" i="3"/>
  <c r="C63" i="3"/>
  <c r="E63" i="3"/>
  <c r="D63" i="3" s="1"/>
  <c r="F63" i="3"/>
  <c r="C64" i="3"/>
  <c r="D64" i="3"/>
  <c r="E64" i="3"/>
  <c r="F64" i="3"/>
  <c r="C65" i="3"/>
  <c r="E65" i="3"/>
  <c r="D65" i="3" s="1"/>
  <c r="F65" i="3"/>
  <c r="C66" i="3"/>
  <c r="D66" i="3"/>
  <c r="E66" i="3"/>
  <c r="F66" i="3"/>
  <c r="C67" i="3"/>
  <c r="E67" i="3"/>
  <c r="D67" i="3" s="1"/>
  <c r="F67" i="3"/>
  <c r="C68" i="3"/>
  <c r="D68" i="3"/>
  <c r="E68" i="3"/>
  <c r="F68" i="3"/>
  <c r="C69" i="3"/>
  <c r="E69" i="3"/>
  <c r="D69" i="3" s="1"/>
  <c r="F69" i="3"/>
  <c r="C70" i="3"/>
  <c r="D70" i="3"/>
  <c r="E70" i="3"/>
  <c r="F70" i="3"/>
  <c r="C71" i="3"/>
  <c r="E71" i="3"/>
  <c r="D71" i="3" s="1"/>
  <c r="F71" i="3"/>
  <c r="C72" i="3"/>
  <c r="D72" i="3"/>
  <c r="E72" i="3"/>
  <c r="F72" i="3"/>
  <c r="C73" i="3"/>
  <c r="E73" i="3"/>
  <c r="D73" i="3" s="1"/>
  <c r="F73" i="3"/>
  <c r="C74" i="3"/>
  <c r="D74" i="3"/>
  <c r="E74" i="3"/>
  <c r="F74" i="3"/>
  <c r="C75" i="3"/>
  <c r="E75" i="3"/>
  <c r="D75" i="3" s="1"/>
  <c r="F75" i="3"/>
  <c r="C76" i="3"/>
  <c r="D76" i="3"/>
  <c r="E76" i="3"/>
  <c r="F76" i="3"/>
  <c r="C77" i="3"/>
  <c r="E77" i="3"/>
  <c r="D77" i="3" s="1"/>
  <c r="F77" i="3"/>
  <c r="C78" i="3"/>
  <c r="E78" i="3"/>
  <c r="D78" i="3" s="1"/>
  <c r="F78" i="3"/>
  <c r="C79" i="3"/>
  <c r="E79" i="3"/>
  <c r="D79" i="3" s="1"/>
  <c r="F79" i="3"/>
  <c r="C80" i="3"/>
  <c r="E80" i="3"/>
  <c r="D80" i="3" s="1"/>
  <c r="F80" i="3"/>
  <c r="C81" i="3"/>
  <c r="E81" i="3"/>
  <c r="D81" i="3" s="1"/>
  <c r="F81" i="3"/>
  <c r="C82" i="3"/>
  <c r="E82" i="3"/>
  <c r="D82" i="3" s="1"/>
  <c r="F82" i="3"/>
  <c r="C83" i="3"/>
  <c r="E83" i="3"/>
  <c r="D83" i="3" s="1"/>
  <c r="F83" i="3"/>
  <c r="C84" i="3"/>
  <c r="E84" i="3"/>
  <c r="D84" i="3" s="1"/>
  <c r="F84" i="3"/>
  <c r="C85" i="3"/>
  <c r="E85" i="3"/>
  <c r="D85" i="3" s="1"/>
  <c r="F85" i="3"/>
  <c r="C86" i="3"/>
  <c r="E86" i="3"/>
  <c r="D86" i="3" s="1"/>
  <c r="F86" i="3"/>
  <c r="C87" i="3"/>
  <c r="E87" i="3"/>
  <c r="D87" i="3" s="1"/>
  <c r="F87" i="3"/>
  <c r="C88" i="3"/>
  <c r="E88" i="3"/>
  <c r="D88" i="3" s="1"/>
  <c r="F88" i="3"/>
  <c r="C89" i="3"/>
  <c r="E89" i="3"/>
  <c r="D89" i="3" s="1"/>
  <c r="F89" i="3"/>
  <c r="C90" i="3"/>
  <c r="E90" i="3"/>
  <c r="D90" i="3" s="1"/>
  <c r="F90" i="3"/>
  <c r="C91" i="3"/>
  <c r="E91" i="3"/>
  <c r="D91" i="3" s="1"/>
  <c r="F91" i="3"/>
  <c r="C92" i="3"/>
  <c r="E92" i="3"/>
  <c r="D92" i="3" s="1"/>
  <c r="F92" i="3"/>
  <c r="C93" i="3"/>
  <c r="E93" i="3"/>
  <c r="D93" i="3" s="1"/>
  <c r="F93" i="3"/>
  <c r="C94" i="3"/>
  <c r="E94" i="3"/>
  <c r="D94" i="3" s="1"/>
  <c r="F94" i="3"/>
  <c r="C95" i="3"/>
  <c r="E95" i="3"/>
  <c r="D95" i="3" s="1"/>
  <c r="F95" i="3"/>
  <c r="C96" i="3"/>
  <c r="E96" i="3"/>
  <c r="D96" i="3" s="1"/>
  <c r="F96" i="3"/>
  <c r="C97" i="3"/>
  <c r="E97" i="3"/>
  <c r="D97" i="3" s="1"/>
  <c r="F97" i="3"/>
  <c r="C98" i="3"/>
  <c r="E98" i="3"/>
  <c r="D98" i="3" s="1"/>
  <c r="F98" i="3"/>
  <c r="C99" i="3"/>
  <c r="E99" i="3"/>
  <c r="D99" i="3" s="1"/>
  <c r="F99" i="3"/>
  <c r="C100" i="3"/>
  <c r="E100" i="3"/>
  <c r="D100" i="3" s="1"/>
  <c r="F100" i="3"/>
  <c r="C101" i="3"/>
  <c r="E101" i="3"/>
  <c r="D101" i="3" s="1"/>
  <c r="F101" i="3"/>
  <c r="C102" i="3"/>
  <c r="E102" i="3"/>
  <c r="D102" i="3" s="1"/>
  <c r="F102" i="3"/>
  <c r="C103" i="3"/>
  <c r="E103" i="3"/>
  <c r="D103" i="3" s="1"/>
  <c r="F103" i="3"/>
  <c r="C104" i="3"/>
  <c r="E104" i="3"/>
  <c r="D104" i="3" s="1"/>
  <c r="F104" i="3"/>
  <c r="C105" i="3"/>
  <c r="E105" i="3"/>
  <c r="D105" i="3" s="1"/>
  <c r="F105" i="3"/>
  <c r="C106" i="3"/>
  <c r="E106" i="3"/>
  <c r="D106" i="3" s="1"/>
  <c r="F106" i="3"/>
  <c r="C107" i="3"/>
  <c r="E107" i="3"/>
  <c r="D107" i="3" s="1"/>
  <c r="F107" i="3"/>
  <c r="C108" i="3"/>
  <c r="E108" i="3"/>
  <c r="D108" i="3" s="1"/>
  <c r="F108" i="3"/>
  <c r="C109" i="3"/>
  <c r="E109" i="3"/>
  <c r="D109" i="3" s="1"/>
  <c r="F109" i="3"/>
  <c r="C110" i="3"/>
  <c r="E110" i="3"/>
  <c r="D110" i="3" s="1"/>
  <c r="F110" i="3"/>
  <c r="C111" i="3"/>
  <c r="E111" i="3"/>
  <c r="D111" i="3" s="1"/>
  <c r="F111" i="3"/>
  <c r="C112" i="3"/>
  <c r="E112" i="3"/>
  <c r="D112" i="3" s="1"/>
  <c r="F112" i="3"/>
  <c r="C113" i="3"/>
  <c r="E113" i="3"/>
  <c r="D113" i="3" s="1"/>
  <c r="F113" i="3"/>
  <c r="C114" i="3"/>
  <c r="E114" i="3"/>
  <c r="D114" i="3" s="1"/>
  <c r="F114" i="3"/>
  <c r="C115" i="3"/>
  <c r="E115" i="3"/>
  <c r="D115" i="3" s="1"/>
  <c r="F115" i="3"/>
  <c r="C116" i="3"/>
  <c r="E116" i="3"/>
  <c r="D116" i="3" s="1"/>
  <c r="F116" i="3"/>
  <c r="C117" i="3"/>
  <c r="E117" i="3"/>
  <c r="D117" i="3" s="1"/>
  <c r="F117" i="3"/>
  <c r="C118" i="3"/>
  <c r="E118" i="3"/>
  <c r="D118" i="3" s="1"/>
  <c r="F118" i="3"/>
  <c r="C119" i="3"/>
  <c r="E119" i="3"/>
  <c r="D119" i="3" s="1"/>
  <c r="F119" i="3"/>
  <c r="C120" i="3"/>
  <c r="E120" i="3"/>
  <c r="D120" i="3" s="1"/>
  <c r="F120" i="3"/>
  <c r="C121" i="3"/>
  <c r="E121" i="3"/>
  <c r="D121" i="3" s="1"/>
  <c r="F121" i="3"/>
  <c r="C122" i="3"/>
  <c r="E122" i="3"/>
  <c r="D122" i="3" s="1"/>
  <c r="F122" i="3"/>
  <c r="C123" i="3"/>
  <c r="E123" i="3"/>
  <c r="D123" i="3" s="1"/>
  <c r="F123" i="3"/>
  <c r="C124" i="3"/>
  <c r="E124" i="3"/>
  <c r="D124" i="3" s="1"/>
  <c r="F124" i="3"/>
  <c r="C125" i="3"/>
  <c r="E125" i="3"/>
  <c r="D125" i="3" s="1"/>
  <c r="F125" i="3"/>
  <c r="C126" i="3"/>
  <c r="E126" i="3"/>
  <c r="D126" i="3" s="1"/>
  <c r="F126" i="3"/>
  <c r="C127" i="3"/>
  <c r="E127" i="3"/>
  <c r="D127" i="3" s="1"/>
  <c r="F127" i="3"/>
  <c r="C128" i="3"/>
  <c r="E128" i="3"/>
  <c r="D128" i="3" s="1"/>
  <c r="F128" i="3"/>
  <c r="C129" i="3"/>
  <c r="E129" i="3"/>
  <c r="D129" i="3" s="1"/>
  <c r="F129" i="3"/>
  <c r="C130" i="3"/>
  <c r="E130" i="3"/>
  <c r="D130" i="3" s="1"/>
  <c r="F130" i="3"/>
  <c r="C131" i="3"/>
  <c r="E131" i="3"/>
  <c r="D131" i="3" s="1"/>
  <c r="F131" i="3"/>
  <c r="C132" i="3"/>
  <c r="E132" i="3"/>
  <c r="D132" i="3" s="1"/>
  <c r="F132" i="3"/>
  <c r="C133" i="3"/>
  <c r="E133" i="3"/>
  <c r="D133" i="3" s="1"/>
  <c r="F133" i="3"/>
  <c r="C134" i="3"/>
  <c r="E134" i="3"/>
  <c r="D134" i="3" s="1"/>
  <c r="F134" i="3"/>
  <c r="C135" i="3"/>
  <c r="E135" i="3"/>
  <c r="D135" i="3" s="1"/>
  <c r="F135" i="3"/>
  <c r="C136" i="3"/>
  <c r="E136" i="3"/>
  <c r="D136" i="3" s="1"/>
  <c r="F136" i="3"/>
  <c r="C137" i="3"/>
  <c r="E137" i="3"/>
  <c r="D137" i="3" s="1"/>
  <c r="F137" i="3"/>
  <c r="C138" i="3"/>
  <c r="E138" i="3"/>
  <c r="D138" i="3" s="1"/>
  <c r="F138" i="3"/>
  <c r="C139" i="3"/>
  <c r="E139" i="3"/>
  <c r="D139" i="3" s="1"/>
  <c r="F139" i="3"/>
  <c r="C140" i="3"/>
  <c r="E140" i="3"/>
  <c r="D140" i="3" s="1"/>
  <c r="F140" i="3"/>
  <c r="C141" i="3"/>
  <c r="E141" i="3"/>
  <c r="D141" i="3" s="1"/>
  <c r="F141" i="3"/>
  <c r="C142" i="3"/>
  <c r="E142" i="3"/>
  <c r="D142" i="3" s="1"/>
  <c r="F142" i="3"/>
  <c r="C143" i="3"/>
  <c r="E143" i="3"/>
  <c r="D143" i="3" s="1"/>
  <c r="F143" i="3"/>
  <c r="C144" i="3"/>
  <c r="E144" i="3"/>
  <c r="D144" i="3" s="1"/>
  <c r="F144" i="3"/>
  <c r="E23" i="3"/>
  <c r="I24" i="3"/>
  <c r="K24" i="3"/>
  <c r="J24" i="3" s="1"/>
  <c r="L24" i="3"/>
  <c r="I25" i="3"/>
  <c r="K25" i="3"/>
  <c r="J25" i="3" s="1"/>
  <c r="L25" i="3"/>
  <c r="I26" i="3"/>
  <c r="K26" i="3"/>
  <c r="J26" i="3" s="1"/>
  <c r="L26" i="3"/>
  <c r="I27" i="3"/>
  <c r="K27" i="3"/>
  <c r="J27" i="3" s="1"/>
  <c r="L27" i="3"/>
  <c r="I28" i="3"/>
  <c r="K28" i="3"/>
  <c r="J28" i="3" s="1"/>
  <c r="L28" i="3"/>
  <c r="I29" i="3"/>
  <c r="K29" i="3"/>
  <c r="J29" i="3" s="1"/>
  <c r="L29" i="3"/>
  <c r="I30" i="3"/>
  <c r="K30" i="3"/>
  <c r="J30" i="3" s="1"/>
  <c r="L30" i="3"/>
  <c r="I31" i="3"/>
  <c r="K31" i="3"/>
  <c r="J31" i="3" s="1"/>
  <c r="L31" i="3"/>
  <c r="I32" i="3"/>
  <c r="K32" i="3"/>
  <c r="J32" i="3" s="1"/>
  <c r="L32" i="3"/>
  <c r="I33" i="3"/>
  <c r="K33" i="3"/>
  <c r="J33" i="3" s="1"/>
  <c r="L33" i="3"/>
  <c r="I34" i="3"/>
  <c r="K34" i="3"/>
  <c r="J34" i="3" s="1"/>
  <c r="L34" i="3"/>
  <c r="I35" i="3"/>
  <c r="K35" i="3"/>
  <c r="J35" i="3" s="1"/>
  <c r="L35" i="3"/>
  <c r="I36" i="3"/>
  <c r="K36" i="3"/>
  <c r="J36" i="3" s="1"/>
  <c r="L36" i="3"/>
  <c r="I37" i="3"/>
  <c r="K37" i="3"/>
  <c r="J37" i="3" s="1"/>
  <c r="L37" i="3"/>
  <c r="I38" i="3"/>
  <c r="K38" i="3"/>
  <c r="J38" i="3" s="1"/>
  <c r="L38" i="3"/>
  <c r="I39" i="3"/>
  <c r="K39" i="3"/>
  <c r="J39" i="3" s="1"/>
  <c r="L39" i="3"/>
  <c r="I40" i="3"/>
  <c r="K40" i="3"/>
  <c r="J40" i="3" s="1"/>
  <c r="L40" i="3"/>
  <c r="I41" i="3"/>
  <c r="K41" i="3"/>
  <c r="J41" i="3" s="1"/>
  <c r="L41" i="3"/>
  <c r="I42" i="3"/>
  <c r="K42" i="3"/>
  <c r="J42" i="3" s="1"/>
  <c r="L42" i="3"/>
  <c r="I43" i="3"/>
  <c r="K43" i="3"/>
  <c r="J43" i="3" s="1"/>
  <c r="L43" i="3"/>
  <c r="I44" i="3"/>
  <c r="K44" i="3"/>
  <c r="J44" i="3" s="1"/>
  <c r="L44" i="3"/>
  <c r="I45" i="3"/>
  <c r="K45" i="3"/>
  <c r="J45" i="3" s="1"/>
  <c r="L45" i="3"/>
  <c r="I46" i="3"/>
  <c r="J46" i="3" s="1"/>
  <c r="K46" i="3"/>
  <c r="L46" i="3"/>
  <c r="I47" i="3"/>
  <c r="K47" i="3"/>
  <c r="J47" i="3" s="1"/>
  <c r="L47" i="3"/>
  <c r="I48" i="3"/>
  <c r="J48" i="3" s="1"/>
  <c r="K48" i="3"/>
  <c r="L48" i="3"/>
  <c r="I49" i="3"/>
  <c r="K49" i="3"/>
  <c r="J49" i="3" s="1"/>
  <c r="L49" i="3"/>
  <c r="I50" i="3"/>
  <c r="J50" i="3" s="1"/>
  <c r="K50" i="3"/>
  <c r="L50" i="3"/>
  <c r="I51" i="3"/>
  <c r="K51" i="3"/>
  <c r="J51" i="3" s="1"/>
  <c r="L51" i="3"/>
  <c r="I52" i="3"/>
  <c r="J52" i="3" s="1"/>
  <c r="K52" i="3"/>
  <c r="L52" i="3"/>
  <c r="I53" i="3"/>
  <c r="K53" i="3"/>
  <c r="J53" i="3" s="1"/>
  <c r="L53" i="3"/>
  <c r="I54" i="3"/>
  <c r="J54" i="3" s="1"/>
  <c r="K54" i="3"/>
  <c r="L54" i="3"/>
  <c r="I55" i="3"/>
  <c r="K55" i="3"/>
  <c r="J55" i="3" s="1"/>
  <c r="L55" i="3"/>
  <c r="I56" i="3"/>
  <c r="J56" i="3" s="1"/>
  <c r="K56" i="3"/>
  <c r="L56" i="3"/>
  <c r="I57" i="3"/>
  <c r="K57" i="3"/>
  <c r="J57" i="3" s="1"/>
  <c r="L57" i="3"/>
  <c r="I58" i="3"/>
  <c r="J58" i="3" s="1"/>
  <c r="K58" i="3"/>
  <c r="L58" i="3"/>
  <c r="I59" i="3"/>
  <c r="K59" i="3"/>
  <c r="J59" i="3" s="1"/>
  <c r="L59" i="3"/>
  <c r="I60" i="3"/>
  <c r="J60" i="3" s="1"/>
  <c r="K60" i="3"/>
  <c r="L60" i="3"/>
  <c r="I61" i="3"/>
  <c r="K61" i="3"/>
  <c r="J61" i="3" s="1"/>
  <c r="L61" i="3"/>
  <c r="I62" i="3"/>
  <c r="J62" i="3" s="1"/>
  <c r="K62" i="3"/>
  <c r="L62" i="3"/>
  <c r="I63" i="3"/>
  <c r="K63" i="3"/>
  <c r="L63" i="3"/>
  <c r="I64" i="3"/>
  <c r="J64" i="3" s="1"/>
  <c r="K64" i="3"/>
  <c r="L64" i="3"/>
  <c r="I65" i="3"/>
  <c r="K65" i="3"/>
  <c r="J65" i="3" s="1"/>
  <c r="L65" i="3"/>
  <c r="I66" i="3"/>
  <c r="K66" i="3"/>
  <c r="L66" i="3"/>
  <c r="I67" i="3"/>
  <c r="K67" i="3"/>
  <c r="J67" i="3" s="1"/>
  <c r="L67" i="3"/>
  <c r="I68" i="3"/>
  <c r="K68" i="3"/>
  <c r="L68" i="3"/>
  <c r="I69" i="3"/>
  <c r="K69" i="3"/>
  <c r="L69" i="3"/>
  <c r="I70" i="3"/>
  <c r="K70" i="3"/>
  <c r="L70" i="3"/>
  <c r="I71" i="3"/>
  <c r="K71" i="3"/>
  <c r="J71" i="3" s="1"/>
  <c r="L71" i="3"/>
  <c r="I72" i="3"/>
  <c r="K72" i="3"/>
  <c r="L72" i="3"/>
  <c r="I73" i="3"/>
  <c r="K73" i="3"/>
  <c r="J73" i="3" s="1"/>
  <c r="L73" i="3"/>
  <c r="I74" i="3"/>
  <c r="K74" i="3"/>
  <c r="L74" i="3"/>
  <c r="I75" i="3"/>
  <c r="K75" i="3"/>
  <c r="J75" i="3" s="1"/>
  <c r="L75" i="3"/>
  <c r="I76" i="3"/>
  <c r="K76" i="3"/>
  <c r="L76" i="3"/>
  <c r="I77" i="3"/>
  <c r="K77" i="3"/>
  <c r="L77" i="3"/>
  <c r="I78" i="3"/>
  <c r="K78" i="3"/>
  <c r="L78" i="3"/>
  <c r="I79" i="3"/>
  <c r="K79" i="3"/>
  <c r="J79" i="3" s="1"/>
  <c r="L79" i="3"/>
  <c r="I80" i="3"/>
  <c r="J80" i="3" s="1"/>
  <c r="K80" i="3"/>
  <c r="L80" i="3"/>
  <c r="I81" i="3"/>
  <c r="K81" i="3"/>
  <c r="J81" i="3" s="1"/>
  <c r="L81" i="3"/>
  <c r="I82" i="3"/>
  <c r="K82" i="3"/>
  <c r="L82" i="3"/>
  <c r="I83" i="3"/>
  <c r="K83" i="3"/>
  <c r="J83" i="3" s="1"/>
  <c r="L83" i="3"/>
  <c r="I84" i="3"/>
  <c r="K84" i="3"/>
  <c r="L84" i="3"/>
  <c r="I85" i="3"/>
  <c r="K85" i="3"/>
  <c r="L85" i="3"/>
  <c r="I86" i="3"/>
  <c r="J86" i="3" s="1"/>
  <c r="K86" i="3"/>
  <c r="L86" i="3"/>
  <c r="I87" i="3"/>
  <c r="K87" i="3"/>
  <c r="L87" i="3"/>
  <c r="I88" i="3"/>
  <c r="J88" i="3" s="1"/>
  <c r="K88" i="3"/>
  <c r="L88" i="3"/>
  <c r="I89" i="3"/>
  <c r="K89" i="3"/>
  <c r="J89" i="3" s="1"/>
  <c r="L89" i="3"/>
  <c r="I90" i="3"/>
  <c r="K90" i="3"/>
  <c r="L90" i="3"/>
  <c r="I91" i="3"/>
  <c r="K91" i="3"/>
  <c r="J91" i="3" s="1"/>
  <c r="L91" i="3"/>
  <c r="I92" i="3"/>
  <c r="K92" i="3"/>
  <c r="L92" i="3"/>
  <c r="I93" i="3"/>
  <c r="K93" i="3"/>
  <c r="L93" i="3"/>
  <c r="I94" i="3"/>
  <c r="K94" i="3"/>
  <c r="L94" i="3"/>
  <c r="I95" i="3"/>
  <c r="K95" i="3"/>
  <c r="J95" i="3" s="1"/>
  <c r="L95" i="3"/>
  <c r="I96" i="3"/>
  <c r="K96" i="3"/>
  <c r="L96" i="3"/>
  <c r="I97" i="3"/>
  <c r="K97" i="3"/>
  <c r="L97" i="3"/>
  <c r="I98" i="3"/>
  <c r="K98" i="3"/>
  <c r="L98" i="3"/>
  <c r="I99" i="3"/>
  <c r="K99" i="3"/>
  <c r="J99" i="3" s="1"/>
  <c r="L99" i="3"/>
  <c r="I100" i="3"/>
  <c r="K100" i="3"/>
  <c r="L100" i="3"/>
  <c r="I101" i="3"/>
  <c r="K101" i="3"/>
  <c r="L101" i="3"/>
  <c r="I102" i="3"/>
  <c r="K102" i="3"/>
  <c r="L102" i="3"/>
  <c r="I103" i="3"/>
  <c r="K103" i="3"/>
  <c r="J103" i="3" s="1"/>
  <c r="L103" i="3"/>
  <c r="I104" i="3"/>
  <c r="J104" i="3" s="1"/>
  <c r="K104" i="3"/>
  <c r="L104" i="3"/>
  <c r="I105" i="3"/>
  <c r="K105" i="3"/>
  <c r="L105" i="3"/>
  <c r="I106" i="3"/>
  <c r="K106" i="3"/>
  <c r="L106" i="3"/>
  <c r="I107" i="3"/>
  <c r="K107" i="3"/>
  <c r="J107" i="3" s="1"/>
  <c r="L107" i="3"/>
  <c r="I108" i="3"/>
  <c r="K108" i="3"/>
  <c r="L108" i="3"/>
  <c r="I109" i="3"/>
  <c r="K109" i="3"/>
  <c r="L109" i="3"/>
  <c r="I110" i="3"/>
  <c r="K110" i="3"/>
  <c r="L110" i="3"/>
  <c r="I111" i="3"/>
  <c r="K111" i="3"/>
  <c r="J111" i="3" s="1"/>
  <c r="L111" i="3"/>
  <c r="I112" i="3"/>
  <c r="J112" i="3" s="1"/>
  <c r="K112" i="3"/>
  <c r="L112" i="3"/>
  <c r="I113" i="3"/>
  <c r="K113" i="3"/>
  <c r="L113" i="3"/>
  <c r="I114" i="3"/>
  <c r="K114" i="3"/>
  <c r="L114" i="3"/>
  <c r="I115" i="3"/>
  <c r="K115" i="3"/>
  <c r="J115" i="3" s="1"/>
  <c r="L115" i="3"/>
  <c r="I116" i="3"/>
  <c r="K116" i="3"/>
  <c r="L116" i="3"/>
  <c r="I117" i="3"/>
  <c r="K117" i="3"/>
  <c r="L117" i="3"/>
  <c r="I118" i="3"/>
  <c r="J118" i="3" s="1"/>
  <c r="K118" i="3"/>
  <c r="L118" i="3"/>
  <c r="I119" i="3"/>
  <c r="K119" i="3"/>
  <c r="J119" i="3" s="1"/>
  <c r="L119" i="3"/>
  <c r="I120" i="3"/>
  <c r="K120" i="3"/>
  <c r="L120" i="3"/>
  <c r="I121" i="3"/>
  <c r="K121" i="3"/>
  <c r="L121" i="3"/>
  <c r="I122" i="3"/>
  <c r="K122" i="3"/>
  <c r="L122" i="3"/>
  <c r="I123" i="3"/>
  <c r="K123" i="3"/>
  <c r="J123" i="3" s="1"/>
  <c r="L123" i="3"/>
  <c r="I124" i="3"/>
  <c r="K124" i="3"/>
  <c r="L124" i="3"/>
  <c r="I125" i="3"/>
  <c r="K125" i="3"/>
  <c r="L125" i="3"/>
  <c r="I126" i="3"/>
  <c r="K126" i="3"/>
  <c r="L126" i="3"/>
  <c r="I127" i="3"/>
  <c r="K127" i="3"/>
  <c r="J127" i="3" s="1"/>
  <c r="L127" i="3"/>
  <c r="I128" i="3"/>
  <c r="J128" i="3" s="1"/>
  <c r="K128" i="3"/>
  <c r="L128" i="3"/>
  <c r="I129" i="3"/>
  <c r="K129" i="3"/>
  <c r="L129" i="3"/>
  <c r="I130" i="3"/>
  <c r="K130" i="3"/>
  <c r="L130" i="3"/>
  <c r="I131" i="3"/>
  <c r="K131" i="3"/>
  <c r="J131" i="3" s="1"/>
  <c r="L131" i="3"/>
  <c r="I132" i="3"/>
  <c r="K132" i="3"/>
  <c r="L132" i="3"/>
  <c r="I133" i="3"/>
  <c r="K133" i="3"/>
  <c r="L133" i="3"/>
  <c r="I134" i="3"/>
  <c r="J134" i="3" s="1"/>
  <c r="K134" i="3"/>
  <c r="L134" i="3"/>
  <c r="I135" i="3"/>
  <c r="K135" i="3"/>
  <c r="L135" i="3"/>
  <c r="I136" i="3"/>
  <c r="K136" i="3"/>
  <c r="L136" i="3"/>
  <c r="I137" i="3"/>
  <c r="K137" i="3"/>
  <c r="J137" i="3" s="1"/>
  <c r="L137" i="3"/>
  <c r="I138" i="3"/>
  <c r="K138" i="3"/>
  <c r="L138" i="3"/>
  <c r="I139" i="3"/>
  <c r="K139" i="3"/>
  <c r="J139" i="3" s="1"/>
  <c r="L139" i="3"/>
  <c r="I140" i="3"/>
  <c r="K140" i="3"/>
  <c r="L140" i="3"/>
  <c r="I141" i="3"/>
  <c r="K141" i="3"/>
  <c r="L141" i="3"/>
  <c r="I142" i="3"/>
  <c r="J142" i="3" s="1"/>
  <c r="K142" i="3"/>
  <c r="L142" i="3"/>
  <c r="I143" i="3"/>
  <c r="K143" i="3"/>
  <c r="L143" i="3"/>
  <c r="I144" i="3"/>
  <c r="K144" i="3"/>
  <c r="L144" i="3"/>
  <c r="L23" i="3"/>
  <c r="I23" i="3"/>
  <c r="K23" i="3"/>
  <c r="J144" i="3" l="1"/>
  <c r="J143" i="3"/>
  <c r="J141" i="3"/>
  <c r="J140" i="3"/>
  <c r="J138" i="3"/>
  <c r="J136" i="3"/>
  <c r="J135" i="3"/>
  <c r="J133" i="3"/>
  <c r="J132" i="3"/>
  <c r="J130" i="3"/>
  <c r="J129" i="3"/>
  <c r="J126" i="3"/>
  <c r="J125" i="3"/>
  <c r="J124" i="3"/>
  <c r="J122" i="3"/>
  <c r="J121" i="3"/>
  <c r="J120" i="3"/>
  <c r="J117" i="3"/>
  <c r="J116" i="3"/>
  <c r="J114" i="3"/>
  <c r="J113" i="3"/>
  <c r="J110" i="3"/>
  <c r="J109" i="3"/>
  <c r="J108" i="3"/>
  <c r="J106" i="3"/>
  <c r="J105" i="3"/>
  <c r="J102" i="3"/>
  <c r="J101" i="3"/>
  <c r="J100" i="3"/>
  <c r="J98" i="3"/>
  <c r="J97" i="3"/>
  <c r="J96" i="3"/>
  <c r="J94" i="3"/>
  <c r="J93" i="3"/>
  <c r="J92" i="3"/>
  <c r="J90" i="3"/>
  <c r="J87" i="3"/>
  <c r="J85" i="3"/>
  <c r="J84" i="3"/>
  <c r="J82" i="3"/>
  <c r="J78" i="3"/>
  <c r="J77" i="3"/>
  <c r="J76" i="3"/>
  <c r="J74" i="3"/>
  <c r="J72" i="3"/>
  <c r="J70" i="3"/>
  <c r="J69" i="3"/>
  <c r="J68" i="3"/>
  <c r="J66" i="3"/>
  <c r="J63" i="3"/>
  <c r="J23" i="3"/>
</calcChain>
</file>

<file path=xl/sharedStrings.xml><?xml version="1.0" encoding="utf-8"?>
<sst xmlns="http://schemas.openxmlformats.org/spreadsheetml/2006/main" count="43" uniqueCount="25">
  <si>
    <t>Beta (°)</t>
  </si>
  <si>
    <t>Параметры и обозначения</t>
  </si>
  <si>
    <t>VFOV (град): вертикальный угол обзора (5°, 10° или 20°)</t>
  </si>
  <si>
    <t>D min (м): минимальное расстояние до цели от головы НТКО/ОТКО</t>
  </si>
  <si>
    <t>D max (м): максимальное расстояние до цели от головы НТКО/ОТКО</t>
  </si>
  <si>
    <t>Dist Er (м) : погрешность в измерение расстояния</t>
  </si>
  <si>
    <t>Az Er (м) : погрешность измерения азимута</t>
  </si>
  <si>
    <t>- изменяемые параметры</t>
  </si>
  <si>
    <t>D min (м)</t>
  </si>
  <si>
    <t>D max (м)</t>
  </si>
  <si>
    <t>Dist Er (м)</t>
  </si>
  <si>
    <t>Az Er (м)</t>
  </si>
  <si>
    <t>Beta (°): угол наклона головы вниз относительно горизонта (0&gt;Beta&gt;-90)</t>
  </si>
  <si>
    <t>V px (мрад)=</t>
  </si>
  <si>
    <t>H px (мрад)=</t>
  </si>
  <si>
    <t>H (м): высота установки ОТКО/НТКО</t>
  </si>
  <si>
    <t>V px (мрад) : угол по вертикали, отображаемый в каждом пикселе. Константа для каждой модели ОТКО/НТКО</t>
  </si>
  <si>
    <t>H px (мрад) : угол по горизонтали, отображаемый в каждом пикселе. Константа для каждой модели ОТКО/НТКО</t>
  </si>
  <si>
    <r>
      <t>Пример расчёта для модели с углом обзора 20</t>
    </r>
    <r>
      <rPr>
        <b/>
        <sz val="10"/>
        <rFont val="Symbol"/>
        <family val="1"/>
        <charset val="2"/>
      </rPr>
      <t>°</t>
    </r>
  </si>
  <si>
    <r>
      <t>Пример расчёта для модели с углом обзора 10</t>
    </r>
    <r>
      <rPr>
        <b/>
        <sz val="10"/>
        <rFont val="Symbol"/>
        <family val="1"/>
        <charset val="2"/>
      </rPr>
      <t>°</t>
    </r>
  </si>
  <si>
    <r>
      <t>Пример расчёта для модели с углом обзора 5</t>
    </r>
    <r>
      <rPr>
        <b/>
        <sz val="10"/>
        <rFont val="Symbol"/>
        <family val="1"/>
        <charset val="2"/>
      </rPr>
      <t>°</t>
    </r>
  </si>
  <si>
    <t>H (м)=</t>
  </si>
  <si>
    <t>VFOV (град)=</t>
  </si>
  <si>
    <t>ОТКО/НТКО - Расчёт погрешностей определения координат целей</t>
  </si>
  <si>
    <t>Исходный значения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</si>
</sst>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b/>
      <sz val="10"/>
      <name val="Symbol"/>
      <family val="1"/>
      <charset val="2"/>
    </font>
    <font>
      <b/>
      <u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0" fillId="2" borderId="1" xfId="0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right"/>
    </xf>
    <xf numFmtId="0" fontId="0" fillId="3" borderId="1" xfId="0" applyFill="1" applyBorder="1" applyAlignment="1">
      <alignment horizontal="center"/>
    </xf>
    <xf numFmtId="0" fontId="0" fillId="0" borderId="0" xfId="0" applyBorder="1" applyAlignment="1">
      <alignment horizontal="right"/>
    </xf>
    <xf numFmtId="3" fontId="0" fillId="0" borderId="0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0" xfId="0" applyBorder="1"/>
    <xf numFmtId="0" fontId="0" fillId="0" borderId="8" xfId="0" applyBorder="1" applyAlignment="1">
      <alignment horizontal="center"/>
    </xf>
    <xf numFmtId="2" fontId="0" fillId="0" borderId="8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9" fontId="4" fillId="0" borderId="0" xfId="1" applyNumberFormat="1"/>
    <xf numFmtId="0" fontId="0" fillId="0" borderId="0" xfId="0" applyFill="1" applyBorder="1" applyAlignment="1">
      <alignment horizontal="right"/>
    </xf>
    <xf numFmtId="0" fontId="0" fillId="0" borderId="0" xfId="0" applyFill="1" applyBorder="1"/>
    <xf numFmtId="0" fontId="6" fillId="0" borderId="3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485775</xdr:colOff>
      <xdr:row>11</xdr:row>
      <xdr:rowOff>180975</xdr:rowOff>
    </xdr:from>
    <xdr:to>
      <xdr:col>19</xdr:col>
      <xdr:colOff>581026</xdr:colOff>
      <xdr:row>22</xdr:row>
      <xdr:rowOff>0</xdr:rowOff>
    </xdr:to>
    <xdr:sp macro="" textlink="">
      <xdr:nvSpPr>
        <xdr:cNvPr id="23" name="Rectangle 19"/>
        <xdr:cNvSpPr>
          <a:spLocks noChangeArrowheads="1"/>
        </xdr:cNvSpPr>
      </xdr:nvSpPr>
      <xdr:spPr bwMode="auto">
        <a:xfrm>
          <a:off x="13296900" y="2276475"/>
          <a:ext cx="95251" cy="1933575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0</xdr:colOff>
      <xdr:row>10</xdr:row>
      <xdr:rowOff>28574</xdr:rowOff>
    </xdr:from>
    <xdr:to>
      <xdr:col>25</xdr:col>
      <xdr:colOff>0</xdr:colOff>
      <xdr:row>21</xdr:row>
      <xdr:rowOff>200024</xdr:rowOff>
    </xdr:to>
    <xdr:sp macro="" textlink="">
      <xdr:nvSpPr>
        <xdr:cNvPr id="24" name="AutoShape 20"/>
        <xdr:cNvSpPr>
          <a:spLocks noChangeArrowheads="1"/>
        </xdr:cNvSpPr>
      </xdr:nvSpPr>
      <xdr:spPr bwMode="auto">
        <a:xfrm>
          <a:off x="13420725" y="1933574"/>
          <a:ext cx="3048000" cy="2276475"/>
        </a:xfrm>
        <a:prstGeom prst="rtTriangle">
          <a:avLst/>
        </a:prstGeom>
        <a:solidFill>
          <a:srgbClr val="339966"/>
        </a:solidFill>
        <a:ln w="9525">
          <a:solidFill>
            <a:srgbClr val="339966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657225</xdr:colOff>
      <xdr:row>10</xdr:row>
      <xdr:rowOff>19050</xdr:rowOff>
    </xdr:from>
    <xdr:to>
      <xdr:col>22</xdr:col>
      <xdr:colOff>600075</xdr:colOff>
      <xdr:row>22</xdr:row>
      <xdr:rowOff>0</xdr:rowOff>
    </xdr:to>
    <xdr:sp macro="" textlink="">
      <xdr:nvSpPr>
        <xdr:cNvPr id="25" name="AutoShape 21"/>
        <xdr:cNvSpPr>
          <a:spLocks noChangeArrowheads="1"/>
        </xdr:cNvSpPr>
      </xdr:nvSpPr>
      <xdr:spPr bwMode="auto">
        <a:xfrm>
          <a:off x="657225" y="2305050"/>
          <a:ext cx="2228850" cy="1924050"/>
        </a:xfrm>
        <a:prstGeom prst="rtTriangle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28575</xdr:colOff>
      <xdr:row>22</xdr:row>
      <xdr:rowOff>9525</xdr:rowOff>
    </xdr:from>
    <xdr:to>
      <xdr:col>24</xdr:col>
      <xdr:colOff>990600</xdr:colOff>
      <xdr:row>22</xdr:row>
      <xdr:rowOff>9525</xdr:rowOff>
    </xdr:to>
    <xdr:sp macro="" textlink="">
      <xdr:nvSpPr>
        <xdr:cNvPr id="26" name="Line 23"/>
        <xdr:cNvSpPr>
          <a:spLocks noChangeShapeType="1"/>
        </xdr:cNvSpPr>
      </xdr:nvSpPr>
      <xdr:spPr bwMode="auto">
        <a:xfrm>
          <a:off x="28575" y="4238625"/>
          <a:ext cx="454342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676275</xdr:colOff>
      <xdr:row>10</xdr:row>
      <xdr:rowOff>19050</xdr:rowOff>
    </xdr:from>
    <xdr:to>
      <xdr:col>22</xdr:col>
      <xdr:colOff>171450</xdr:colOff>
      <xdr:row>10</xdr:row>
      <xdr:rowOff>19050</xdr:rowOff>
    </xdr:to>
    <xdr:sp macro="" textlink="">
      <xdr:nvSpPr>
        <xdr:cNvPr id="27" name="Line 24"/>
        <xdr:cNvSpPr>
          <a:spLocks noChangeShapeType="1"/>
        </xdr:cNvSpPr>
      </xdr:nvSpPr>
      <xdr:spPr bwMode="auto">
        <a:xfrm>
          <a:off x="676275" y="2305050"/>
          <a:ext cx="17811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20</xdr:col>
      <xdr:colOff>200025</xdr:colOff>
      <xdr:row>10</xdr:row>
      <xdr:rowOff>76200</xdr:rowOff>
    </xdr:from>
    <xdr:to>
      <xdr:col>20</xdr:col>
      <xdr:colOff>495300</xdr:colOff>
      <xdr:row>11</xdr:row>
      <xdr:rowOff>85725</xdr:rowOff>
    </xdr:to>
    <xdr:sp macro="" textlink="">
      <xdr:nvSpPr>
        <xdr:cNvPr id="28" name="Arc 25"/>
        <xdr:cNvSpPr>
          <a:spLocks/>
        </xdr:cNvSpPr>
      </xdr:nvSpPr>
      <xdr:spPr bwMode="auto">
        <a:xfrm rot="3806097">
          <a:off x="1023938" y="2300287"/>
          <a:ext cx="171450" cy="295275"/>
        </a:xfrm>
        <a:custGeom>
          <a:avLst/>
          <a:gdLst>
            <a:gd name="T0" fmla="*/ 0 w 21445"/>
            <a:gd name="T1" fmla="*/ 0 h 21600"/>
            <a:gd name="T2" fmla="*/ 87613676 w 21445"/>
            <a:gd name="T3" fmla="*/ 664099700 h 21600"/>
            <a:gd name="T4" fmla="*/ 0 w 21445"/>
            <a:gd name="T5" fmla="*/ 754302024 h 21600"/>
            <a:gd name="T6" fmla="*/ 0 60000 65536"/>
            <a:gd name="T7" fmla="*/ 0 60000 65536"/>
            <a:gd name="T8" fmla="*/ 0 60000 65536"/>
            <a:gd name="T9" fmla="*/ 0 w 21445"/>
            <a:gd name="T10" fmla="*/ 0 h 21600"/>
            <a:gd name="T11" fmla="*/ 21445 w 21445"/>
            <a:gd name="T12" fmla="*/ 21600 h 2160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1445" h="21600" fill="none" extrusionOk="0">
              <a:moveTo>
                <a:pt x="-1" y="0"/>
              </a:moveTo>
              <a:cubicBezTo>
                <a:pt x="10930" y="0"/>
                <a:pt x="20137" y="8165"/>
                <a:pt x="21445" y="19016"/>
              </a:cubicBezTo>
            </a:path>
            <a:path w="21445" h="21600" stroke="0" extrusionOk="0">
              <a:moveTo>
                <a:pt x="-1" y="0"/>
              </a:moveTo>
              <a:cubicBezTo>
                <a:pt x="10930" y="0"/>
                <a:pt x="20137" y="8165"/>
                <a:pt x="21445" y="19016"/>
              </a:cubicBezTo>
              <a:lnTo>
                <a:pt x="0" y="21600"/>
              </a:lnTo>
              <a:close/>
            </a:path>
          </a:pathLst>
        </a:custGeom>
        <a:noFill/>
        <a:ln w="15875">
          <a:solidFill>
            <a:srgbClr val="000000"/>
          </a:solidFill>
          <a:round/>
          <a:headEnd/>
          <a:tailEnd type="arrow" w="med" len="med"/>
        </a:ln>
      </xdr:spPr>
    </xdr:sp>
    <xdr:clientData/>
  </xdr:twoCellAnchor>
  <xdr:twoCellAnchor>
    <xdr:from>
      <xdr:col>20</xdr:col>
      <xdr:colOff>371475</xdr:colOff>
      <xdr:row>11</xdr:row>
      <xdr:rowOff>152400</xdr:rowOff>
    </xdr:from>
    <xdr:to>
      <xdr:col>20</xdr:col>
      <xdr:colOff>590550</xdr:colOff>
      <xdr:row>13</xdr:row>
      <xdr:rowOff>28575</xdr:rowOff>
    </xdr:to>
    <xdr:sp macro="" textlink="">
      <xdr:nvSpPr>
        <xdr:cNvPr id="29" name="Arc 26"/>
        <xdr:cNvSpPr>
          <a:spLocks/>
        </xdr:cNvSpPr>
      </xdr:nvSpPr>
      <xdr:spPr bwMode="auto">
        <a:xfrm rot="4471720">
          <a:off x="1143000" y="2590800"/>
          <a:ext cx="200025" cy="219075"/>
        </a:xfrm>
        <a:custGeom>
          <a:avLst/>
          <a:gdLst>
            <a:gd name="T0" fmla="*/ 61702089 w 21445"/>
            <a:gd name="T1" fmla="*/ 0 h 20003"/>
            <a:gd name="T2" fmla="*/ 162314991 w 21445"/>
            <a:gd name="T3" fmla="*/ 250633618 h 20003"/>
            <a:gd name="T4" fmla="*/ 0 w 21445"/>
            <a:gd name="T5" fmla="*/ 287796469 h 20003"/>
            <a:gd name="T6" fmla="*/ 0 60000 65536"/>
            <a:gd name="T7" fmla="*/ 0 60000 65536"/>
            <a:gd name="T8" fmla="*/ 0 60000 65536"/>
            <a:gd name="T9" fmla="*/ 0 w 21445"/>
            <a:gd name="T10" fmla="*/ 0 h 20003"/>
            <a:gd name="T11" fmla="*/ 21445 w 21445"/>
            <a:gd name="T12" fmla="*/ 20003 h 20003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1445" h="20003" fill="none" extrusionOk="0">
              <a:moveTo>
                <a:pt x="8151" y="0"/>
              </a:moveTo>
              <a:cubicBezTo>
                <a:pt x="15417" y="2961"/>
                <a:pt x="20506" y="9630"/>
                <a:pt x="21445" y="17419"/>
              </a:cubicBezTo>
            </a:path>
            <a:path w="21445" h="20003" stroke="0" extrusionOk="0">
              <a:moveTo>
                <a:pt x="8151" y="0"/>
              </a:moveTo>
              <a:cubicBezTo>
                <a:pt x="15417" y="2961"/>
                <a:pt x="20506" y="9630"/>
                <a:pt x="21445" y="17419"/>
              </a:cubicBezTo>
              <a:lnTo>
                <a:pt x="0" y="20003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 type="arrow" w="med" len="med"/>
          <a:tailEnd type="arrow" w="med" len="med"/>
        </a:ln>
      </xdr:spPr>
    </xdr:sp>
    <xdr:clientData/>
  </xdr:twoCellAnchor>
  <xdr:twoCellAnchor>
    <xdr:from>
      <xdr:col>19</xdr:col>
      <xdr:colOff>333375</xdr:colOff>
      <xdr:row>10</xdr:row>
      <xdr:rowOff>0</xdr:rowOff>
    </xdr:from>
    <xdr:to>
      <xdr:col>19</xdr:col>
      <xdr:colOff>333375</xdr:colOff>
      <xdr:row>21</xdr:row>
      <xdr:rowOff>142875</xdr:rowOff>
    </xdr:to>
    <xdr:sp macro="" textlink="">
      <xdr:nvSpPr>
        <xdr:cNvPr id="30" name="Line 27"/>
        <xdr:cNvSpPr>
          <a:spLocks noChangeShapeType="1"/>
        </xdr:cNvSpPr>
      </xdr:nvSpPr>
      <xdr:spPr bwMode="auto">
        <a:xfrm>
          <a:off x="333375" y="2286000"/>
          <a:ext cx="0" cy="192405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19</xdr:col>
      <xdr:colOff>609600</xdr:colOff>
      <xdr:row>23</xdr:row>
      <xdr:rowOff>104775</xdr:rowOff>
    </xdr:from>
    <xdr:to>
      <xdr:col>22</xdr:col>
      <xdr:colOff>590550</xdr:colOff>
      <xdr:row>23</xdr:row>
      <xdr:rowOff>114300</xdr:rowOff>
    </xdr:to>
    <xdr:sp macro="" textlink="">
      <xdr:nvSpPr>
        <xdr:cNvPr id="31" name="Line 28"/>
        <xdr:cNvSpPr>
          <a:spLocks noChangeShapeType="1"/>
        </xdr:cNvSpPr>
      </xdr:nvSpPr>
      <xdr:spPr bwMode="auto">
        <a:xfrm flipV="1">
          <a:off x="609600" y="4495800"/>
          <a:ext cx="22669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19</xdr:col>
      <xdr:colOff>609600</xdr:colOff>
      <xdr:row>25</xdr:row>
      <xdr:rowOff>114300</xdr:rowOff>
    </xdr:from>
    <xdr:to>
      <xdr:col>24</xdr:col>
      <xdr:colOff>647700</xdr:colOff>
      <xdr:row>25</xdr:row>
      <xdr:rowOff>114300</xdr:rowOff>
    </xdr:to>
    <xdr:sp macro="" textlink="">
      <xdr:nvSpPr>
        <xdr:cNvPr id="32" name="Line 29"/>
        <xdr:cNvSpPr>
          <a:spLocks noChangeShapeType="1"/>
        </xdr:cNvSpPr>
      </xdr:nvSpPr>
      <xdr:spPr bwMode="auto">
        <a:xfrm flipV="1">
          <a:off x="609600" y="4829175"/>
          <a:ext cx="3848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20</xdr:col>
      <xdr:colOff>857250</xdr:colOff>
      <xdr:row>22</xdr:row>
      <xdr:rowOff>95250</xdr:rowOff>
    </xdr:from>
    <xdr:to>
      <xdr:col>21</xdr:col>
      <xdr:colOff>466725</xdr:colOff>
      <xdr:row>24</xdr:row>
      <xdr:rowOff>19050</xdr:rowOff>
    </xdr:to>
    <xdr:sp macro="" textlink="">
      <xdr:nvSpPr>
        <xdr:cNvPr id="34" name="Text Box 31"/>
        <xdr:cNvSpPr txBox="1">
          <a:spLocks noChangeArrowheads="1"/>
        </xdr:cNvSpPr>
      </xdr:nvSpPr>
      <xdr:spPr bwMode="auto">
        <a:xfrm>
          <a:off x="1524000" y="4324350"/>
          <a:ext cx="4667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D min</a:t>
          </a:r>
        </a:p>
      </xdr:txBody>
    </xdr:sp>
    <xdr:clientData/>
  </xdr:twoCellAnchor>
  <xdr:twoCellAnchor>
    <xdr:from>
      <xdr:col>22</xdr:col>
      <xdr:colOff>0</xdr:colOff>
      <xdr:row>24</xdr:row>
      <xdr:rowOff>114300</xdr:rowOff>
    </xdr:from>
    <xdr:to>
      <xdr:col>22</xdr:col>
      <xdr:colOff>609600</xdr:colOff>
      <xdr:row>26</xdr:row>
      <xdr:rowOff>28575</xdr:rowOff>
    </xdr:to>
    <xdr:sp macro="" textlink="">
      <xdr:nvSpPr>
        <xdr:cNvPr id="35" name="Text Box 32"/>
        <xdr:cNvSpPr txBox="1">
          <a:spLocks noChangeArrowheads="1"/>
        </xdr:cNvSpPr>
      </xdr:nvSpPr>
      <xdr:spPr bwMode="auto">
        <a:xfrm>
          <a:off x="2286000" y="466725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D max</a:t>
          </a:r>
        </a:p>
      </xdr:txBody>
    </xdr:sp>
    <xdr:clientData/>
  </xdr:twoCellAnchor>
  <xdr:twoCellAnchor>
    <xdr:from>
      <xdr:col>19</xdr:col>
      <xdr:colOff>133350</xdr:colOff>
      <xdr:row>15</xdr:row>
      <xdr:rowOff>0</xdr:rowOff>
    </xdr:from>
    <xdr:to>
      <xdr:col>19</xdr:col>
      <xdr:colOff>552450</xdr:colOff>
      <xdr:row>16</xdr:row>
      <xdr:rowOff>85725</xdr:rowOff>
    </xdr:to>
    <xdr:sp macro="" textlink="">
      <xdr:nvSpPr>
        <xdr:cNvPr id="37" name="Text Box 34"/>
        <xdr:cNvSpPr txBox="1">
          <a:spLocks noChangeArrowheads="1"/>
        </xdr:cNvSpPr>
      </xdr:nvSpPr>
      <xdr:spPr bwMode="auto">
        <a:xfrm>
          <a:off x="133350" y="3095625"/>
          <a:ext cx="4191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H</a:t>
          </a:r>
        </a:p>
      </xdr:txBody>
    </xdr:sp>
    <xdr:clientData/>
  </xdr:twoCellAnchor>
  <xdr:twoCellAnchor>
    <xdr:from>
      <xdr:col>19</xdr:col>
      <xdr:colOff>676275</xdr:colOff>
      <xdr:row>10</xdr:row>
      <xdr:rowOff>28575</xdr:rowOff>
    </xdr:from>
    <xdr:to>
      <xdr:col>23</xdr:col>
      <xdr:colOff>523875</xdr:colOff>
      <xdr:row>22</xdr:row>
      <xdr:rowOff>19050</xdr:rowOff>
    </xdr:to>
    <xdr:sp macro="" textlink="">
      <xdr:nvSpPr>
        <xdr:cNvPr id="38" name="Line 35"/>
        <xdr:cNvSpPr>
          <a:spLocks noChangeShapeType="1"/>
        </xdr:cNvSpPr>
      </xdr:nvSpPr>
      <xdr:spPr bwMode="auto">
        <a:xfrm>
          <a:off x="676275" y="2314575"/>
          <a:ext cx="2895600" cy="1933575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20</xdr:col>
      <xdr:colOff>504824</xdr:colOff>
      <xdr:row>12</xdr:row>
      <xdr:rowOff>123825</xdr:rowOff>
    </xdr:from>
    <xdr:to>
      <xdr:col>22</xdr:col>
      <xdr:colOff>38099</xdr:colOff>
      <xdr:row>14</xdr:row>
      <xdr:rowOff>47625</xdr:rowOff>
    </xdr:to>
    <xdr:sp macro="" textlink="">
      <xdr:nvSpPr>
        <xdr:cNvPr id="39" name="Text Box 36"/>
        <xdr:cNvSpPr txBox="1">
          <a:spLocks noChangeArrowheads="1"/>
        </xdr:cNvSpPr>
      </xdr:nvSpPr>
      <xdr:spPr bwMode="auto">
        <a:xfrm>
          <a:off x="13925549" y="2409825"/>
          <a:ext cx="7524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VFOV</a:t>
          </a:r>
        </a:p>
      </xdr:txBody>
    </xdr:sp>
    <xdr:clientData/>
  </xdr:twoCellAnchor>
  <xdr:twoCellAnchor>
    <xdr:from>
      <xdr:col>20</xdr:col>
      <xdr:colOff>466725</xdr:colOff>
      <xdr:row>10</xdr:row>
      <xdr:rowOff>38100</xdr:rowOff>
    </xdr:from>
    <xdr:to>
      <xdr:col>21</xdr:col>
      <xdr:colOff>466725</xdr:colOff>
      <xdr:row>11</xdr:row>
      <xdr:rowOff>114300</xdr:rowOff>
    </xdr:to>
    <xdr:sp macro="" textlink="">
      <xdr:nvSpPr>
        <xdr:cNvPr id="40" name="Text Box 37"/>
        <xdr:cNvSpPr txBox="1">
          <a:spLocks noChangeArrowheads="1"/>
        </xdr:cNvSpPr>
      </xdr:nvSpPr>
      <xdr:spPr bwMode="auto">
        <a:xfrm>
          <a:off x="13887450" y="1943100"/>
          <a:ext cx="609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Beta</a:t>
          </a:r>
        </a:p>
      </xdr:txBody>
    </xdr:sp>
    <xdr:clientData/>
  </xdr:twoCellAnchor>
  <xdr:twoCellAnchor editAs="oneCell">
    <xdr:from>
      <xdr:col>19</xdr:col>
      <xdr:colOff>246700</xdr:colOff>
      <xdr:row>8</xdr:row>
      <xdr:rowOff>114300</xdr:rowOff>
    </xdr:from>
    <xdr:to>
      <xdr:col>20</xdr:col>
      <xdr:colOff>221297</xdr:colOff>
      <xdr:row>12</xdr:row>
      <xdr:rowOff>107648</xdr:rowOff>
    </xdr:to>
    <xdr:pic>
      <xdr:nvPicPr>
        <xdr:cNvPr id="43" name="Image 40" descr="Spynel-S (Medium)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6700" y="2076450"/>
          <a:ext cx="584197" cy="7553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rancons/Production/Produits/Vigiscan/XXX_SP-S/Etat%20initial/XXX_%20Fiche%20de%20suivi%20Spynel-S%20R&#233;vision%20A%20du%2009-12-201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gnatures"/>
      <sheetName val="Fabrication"/>
      <sheetName val="Mise au point"/>
      <sheetName val="Tests"/>
      <sheetName val="FSN"/>
      <sheetName val="NETD"/>
      <sheetName val="MRTD"/>
      <sheetName val="Site gisement"/>
      <sheetName val="Champ V"/>
      <sheetName val="Tests auto"/>
      <sheetName val="Spécifications"/>
      <sheetName val="Messages"/>
      <sheetName val="Infos"/>
      <sheetName val="Recalage géométriqu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C3" t="str">
            <v>6000 (0,5Hz)</v>
          </cell>
          <cell r="D3" t="str">
            <v>3500 (1Hz)</v>
          </cell>
          <cell r="E3" t="str">
            <v>2000 (1Hz)</v>
          </cell>
        </row>
      </sheetData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44"/>
  <sheetViews>
    <sheetView tabSelected="1" zoomScaleNormal="100" workbookViewId="0">
      <selection activeCell="K11" sqref="K11"/>
    </sheetView>
  </sheetViews>
  <sheetFormatPr defaultRowHeight="15" x14ac:dyDescent="0.25"/>
  <cols>
    <col min="2" max="2" width="12" customWidth="1"/>
    <col min="7" max="7" width="18.5703125" customWidth="1"/>
    <col min="8" max="8" width="12.140625" customWidth="1"/>
    <col min="14" max="14" width="12.28515625" customWidth="1"/>
  </cols>
  <sheetData>
    <row r="2" spans="1:20" x14ac:dyDescent="0.25">
      <c r="A2" s="1" t="s">
        <v>23</v>
      </c>
      <c r="B2" s="2"/>
    </row>
    <row r="3" spans="1:20" x14ac:dyDescent="0.25">
      <c r="A3" s="1"/>
      <c r="B3" s="2"/>
    </row>
    <row r="4" spans="1:20" x14ac:dyDescent="0.25">
      <c r="A4" s="1" t="s">
        <v>1</v>
      </c>
      <c r="B4" s="2"/>
    </row>
    <row r="5" spans="1:20" x14ac:dyDescent="0.25">
      <c r="A5" s="6"/>
      <c r="B5" s="23" t="s">
        <v>7</v>
      </c>
      <c r="T5" s="2"/>
    </row>
    <row r="6" spans="1:20" x14ac:dyDescent="0.25">
      <c r="A6" s="3" t="s">
        <v>2</v>
      </c>
      <c r="B6" s="3"/>
      <c r="O6" s="26" t="s">
        <v>24</v>
      </c>
      <c r="P6" s="26"/>
      <c r="Q6" s="26"/>
      <c r="T6" s="2"/>
    </row>
    <row r="7" spans="1:20" x14ac:dyDescent="0.25">
      <c r="A7" s="3" t="s">
        <v>16</v>
      </c>
      <c r="B7" s="3"/>
      <c r="N7" s="4" t="s">
        <v>22</v>
      </c>
      <c r="O7" s="5">
        <v>20</v>
      </c>
      <c r="P7" s="5">
        <v>10</v>
      </c>
      <c r="Q7" s="5">
        <v>5</v>
      </c>
      <c r="R7" s="17"/>
      <c r="S7" s="17"/>
    </row>
    <row r="8" spans="1:20" x14ac:dyDescent="0.25">
      <c r="A8" s="3" t="s">
        <v>17</v>
      </c>
      <c r="B8" s="3"/>
      <c r="N8" s="4" t="s">
        <v>13</v>
      </c>
      <c r="O8" s="5">
        <v>1.2</v>
      </c>
      <c r="P8" s="5">
        <v>0.6</v>
      </c>
      <c r="Q8" s="5">
        <v>0.3</v>
      </c>
      <c r="R8" s="17"/>
      <c r="S8" s="17"/>
    </row>
    <row r="9" spans="1:20" x14ac:dyDescent="0.25">
      <c r="A9" s="3" t="s">
        <v>15</v>
      </c>
      <c r="B9" s="3"/>
      <c r="N9" s="4" t="s">
        <v>14</v>
      </c>
      <c r="O9" s="5">
        <v>0.63</v>
      </c>
      <c r="P9" s="5">
        <v>0.32</v>
      </c>
      <c r="Q9" s="5">
        <v>0.16</v>
      </c>
      <c r="R9" s="17"/>
      <c r="S9" s="17"/>
      <c r="T9" s="2"/>
    </row>
    <row r="10" spans="1:20" x14ac:dyDescent="0.25">
      <c r="A10" s="3" t="s">
        <v>12</v>
      </c>
      <c r="B10" s="3"/>
      <c r="H10" s="24"/>
      <c r="I10" s="12"/>
      <c r="J10" s="12"/>
      <c r="K10" s="12"/>
      <c r="L10" s="25"/>
      <c r="O10" s="24"/>
      <c r="P10" s="12"/>
      <c r="Q10" s="12"/>
      <c r="R10" s="12"/>
      <c r="S10" s="25"/>
      <c r="T10" s="2"/>
    </row>
    <row r="11" spans="1:20" x14ac:dyDescent="0.25">
      <c r="A11" s="3" t="s">
        <v>3</v>
      </c>
      <c r="B11" s="3"/>
      <c r="H11" s="8"/>
      <c r="I11" s="9"/>
      <c r="J11" s="9"/>
      <c r="K11" s="9"/>
      <c r="L11" s="17"/>
      <c r="T11" s="2"/>
    </row>
    <row r="12" spans="1:20" x14ac:dyDescent="0.25">
      <c r="A12" s="3" t="s">
        <v>4</v>
      </c>
      <c r="B12" s="3"/>
      <c r="H12" s="8"/>
      <c r="I12" s="9"/>
      <c r="J12" s="9"/>
      <c r="K12" s="9"/>
      <c r="L12" s="17"/>
      <c r="T12" s="2"/>
    </row>
    <row r="13" spans="1:20" x14ac:dyDescent="0.25">
      <c r="A13" s="3" t="s">
        <v>5</v>
      </c>
      <c r="B13" s="3"/>
      <c r="H13" s="8"/>
      <c r="I13" s="9"/>
      <c r="J13" s="9"/>
      <c r="K13" s="9"/>
      <c r="L13" s="17"/>
      <c r="T13" s="2"/>
    </row>
    <row r="14" spans="1:20" x14ac:dyDescent="0.25">
      <c r="A14" s="3" t="s">
        <v>6</v>
      </c>
      <c r="B14" s="3"/>
      <c r="H14" s="8"/>
      <c r="I14" s="9"/>
      <c r="J14" s="9"/>
      <c r="K14" s="9"/>
      <c r="L14" s="17"/>
      <c r="T14" s="2"/>
    </row>
    <row r="15" spans="1:20" x14ac:dyDescent="0.25">
      <c r="A15" s="1"/>
      <c r="B15" s="2"/>
      <c r="H15" s="8"/>
      <c r="I15" s="9"/>
      <c r="T15" s="2"/>
    </row>
    <row r="16" spans="1:20" x14ac:dyDescent="0.25">
      <c r="A16" s="2"/>
      <c r="B16" s="2"/>
      <c r="T16" s="2"/>
    </row>
    <row r="17" spans="1:20" x14ac:dyDescent="0.25">
      <c r="A17" s="2"/>
      <c r="B17" s="10" t="s">
        <v>18</v>
      </c>
      <c r="C17" s="10"/>
      <c r="D17" s="10"/>
      <c r="E17" s="10"/>
      <c r="F17" s="10"/>
      <c r="G17" s="11"/>
      <c r="H17" s="10" t="s">
        <v>19</v>
      </c>
      <c r="I17" s="10"/>
      <c r="J17" s="10"/>
      <c r="K17" s="10"/>
      <c r="L17" s="10"/>
      <c r="N17" s="10" t="s">
        <v>20</v>
      </c>
      <c r="O17" s="10"/>
      <c r="P17" s="10"/>
      <c r="Q17" s="10"/>
      <c r="R17" s="10"/>
      <c r="T17" s="2"/>
    </row>
    <row r="18" spans="1:20" x14ac:dyDescent="0.25">
      <c r="A18" s="2"/>
      <c r="B18" s="4" t="s">
        <v>13</v>
      </c>
      <c r="C18" s="5">
        <v>1.2</v>
      </c>
      <c r="D18" s="12"/>
      <c r="H18" s="4" t="s">
        <v>13</v>
      </c>
      <c r="I18" s="5">
        <v>0.6</v>
      </c>
      <c r="N18" s="4" t="s">
        <v>13</v>
      </c>
      <c r="O18" s="5">
        <v>0.3</v>
      </c>
      <c r="T18" s="2"/>
    </row>
    <row r="19" spans="1:20" x14ac:dyDescent="0.25">
      <c r="A19" s="2"/>
      <c r="B19" s="4" t="s">
        <v>14</v>
      </c>
      <c r="C19" s="5">
        <v>0.63</v>
      </c>
      <c r="D19" s="12"/>
      <c r="H19" s="4" t="s">
        <v>14</v>
      </c>
      <c r="I19" s="5">
        <v>0.32</v>
      </c>
      <c r="N19" s="4" t="s">
        <v>14</v>
      </c>
      <c r="O19" s="5">
        <v>0.16</v>
      </c>
      <c r="T19" s="2"/>
    </row>
    <row r="20" spans="1:20" x14ac:dyDescent="0.25">
      <c r="A20" s="2"/>
      <c r="B20" s="6" t="s">
        <v>21</v>
      </c>
      <c r="C20" s="7">
        <v>10</v>
      </c>
      <c r="D20" s="12"/>
      <c r="H20" s="6" t="s">
        <v>21</v>
      </c>
      <c r="I20" s="7">
        <v>10</v>
      </c>
      <c r="N20" s="6" t="s">
        <v>21</v>
      </c>
      <c r="O20" s="7">
        <v>10</v>
      </c>
      <c r="T20" s="2"/>
    </row>
    <row r="21" spans="1:20" ht="15.75" thickBot="1" x14ac:dyDescent="0.3">
      <c r="B21" s="2"/>
      <c r="H21" s="2"/>
      <c r="N21" s="2"/>
      <c r="T21" s="2"/>
    </row>
    <row r="22" spans="1:20" ht="15.75" thickBot="1" x14ac:dyDescent="0.3">
      <c r="B22" s="13" t="s">
        <v>0</v>
      </c>
      <c r="C22" s="14" t="s">
        <v>8</v>
      </c>
      <c r="D22" s="14" t="s">
        <v>9</v>
      </c>
      <c r="E22" s="15" t="s">
        <v>10</v>
      </c>
      <c r="F22" s="16" t="s">
        <v>11</v>
      </c>
      <c r="G22" s="12"/>
      <c r="H22" s="13" t="s">
        <v>0</v>
      </c>
      <c r="I22" s="14" t="s">
        <v>8</v>
      </c>
      <c r="J22" s="14" t="s">
        <v>9</v>
      </c>
      <c r="K22" s="15" t="s">
        <v>10</v>
      </c>
      <c r="L22" s="16" t="s">
        <v>11</v>
      </c>
      <c r="N22" s="13" t="s">
        <v>0</v>
      </c>
      <c r="O22" s="14" t="s">
        <v>8</v>
      </c>
      <c r="P22" s="14" t="s">
        <v>9</v>
      </c>
      <c r="Q22" s="15" t="s">
        <v>10</v>
      </c>
      <c r="R22" s="16" t="s">
        <v>11</v>
      </c>
      <c r="T22" s="2"/>
    </row>
    <row r="23" spans="1:20" x14ac:dyDescent="0.25">
      <c r="A23" s="17"/>
      <c r="B23" s="18">
        <v>-0.1</v>
      </c>
      <c r="C23" s="19">
        <f>IMABS(C$20/(TAN(B23*(PI()/180))))</f>
        <v>5729.5721335428771</v>
      </c>
      <c r="D23" s="19">
        <f>C23+E23</f>
        <v>9668.9437535601737</v>
      </c>
      <c r="E23" s="21">
        <f>(C$20*C$18*0.001)/(POWER(COS((90-B23)*PI()/180),2))</f>
        <v>3939.3716200172962</v>
      </c>
      <c r="F23" s="19">
        <f>IMABS(C$20*C$19*0.001/(SIN(B23*(PI()/180))))</f>
        <v>3.6096359419205521</v>
      </c>
      <c r="G23" s="20"/>
      <c r="H23" s="18">
        <v>-0.1</v>
      </c>
      <c r="I23" s="19">
        <f>IMABS(I$20/(TAN(H23*(PI()/180))))</f>
        <v>5729.5721335428771</v>
      </c>
      <c r="J23" s="19">
        <f>I23+K23</f>
        <v>7699.2579435515254</v>
      </c>
      <c r="K23" s="21">
        <f>(I$20*I$18*0.001)/(POWER(COS((90-H23)*PI()/180),2))</f>
        <v>1969.6858100086481</v>
      </c>
      <c r="L23" s="19">
        <f>IMABS(I$20*I$19*0.001/(SIN(H23*(PI()/180))))</f>
        <v>1.8334658752612329</v>
      </c>
      <c r="M23" s="17"/>
      <c r="N23" s="18">
        <v>-0.1</v>
      </c>
      <c r="O23" s="19">
        <f>IMABS(O$20/(TAN(N23*(PI()/180))))</f>
        <v>5729.5721335428771</v>
      </c>
      <c r="P23" s="19">
        <f>O23+Q23</f>
        <v>6714.4150385472012</v>
      </c>
      <c r="Q23" s="21">
        <f>(O$20*O$18*0.001)/(POWER(COS((90-N23)*PI()/180),2))</f>
        <v>984.84290500432405</v>
      </c>
      <c r="R23" s="19">
        <f>IMABS(O$20*O$19*0.001/(SIN(N23*(PI()/180))))</f>
        <v>0.91673293763061647</v>
      </c>
      <c r="T23" s="2"/>
    </row>
    <row r="24" spans="1:20" x14ac:dyDescent="0.25">
      <c r="A24" s="17"/>
      <c r="B24" s="18">
        <v>-0.2</v>
      </c>
      <c r="C24" s="19">
        <f t="shared" ref="C24:C87" si="0">IMABS(C$20/(TAN(B24*(PI()/180))))</f>
        <v>2864.7773401163176</v>
      </c>
      <c r="D24" s="19">
        <f t="shared" ref="D24:D87" si="1">C24+E24</f>
        <v>3849.6232451296205</v>
      </c>
      <c r="E24" s="21">
        <f t="shared" ref="E24:E87" si="2">(C$20*C$18*0.001)/(POWER(COS((90-B24)*PI()/180),2))</f>
        <v>984.84590501330274</v>
      </c>
      <c r="F24" s="19">
        <f t="shared" ref="F24:F87" si="3">IMABS(C$20*C$19*0.001/(SIN(B24*(PI()/180))))</f>
        <v>1.8048207198587327</v>
      </c>
      <c r="G24" s="20"/>
      <c r="H24" s="18">
        <v>-0.2</v>
      </c>
      <c r="I24" s="19">
        <f t="shared" ref="I24:I87" si="4">IMABS(I$20/(TAN(H24*(PI()/180))))</f>
        <v>2864.7773401163176</v>
      </c>
      <c r="J24" s="19">
        <f t="shared" ref="J24:J87" si="5">I24+K24</f>
        <v>3357.2002926229688</v>
      </c>
      <c r="K24" s="21">
        <f t="shared" ref="K24:K87" si="6">(I$20*I$18*0.001)/(POWER(COS((90-H24)*PI()/180),2))</f>
        <v>492.42295250665137</v>
      </c>
      <c r="L24" s="19">
        <f t="shared" ref="L24:L87" si="7">IMABS(I$20*I$19*0.001/(SIN(H24*(PI()/180))))</f>
        <v>0.91673433389649917</v>
      </c>
      <c r="M24" s="17"/>
      <c r="N24" s="18">
        <v>-0.2</v>
      </c>
      <c r="O24" s="19">
        <f t="shared" ref="O24:O87" si="8">IMABS(O$20/(TAN(N24*(PI()/180))))</f>
        <v>2864.7773401163176</v>
      </c>
      <c r="P24" s="19">
        <f t="shared" ref="P24:P87" si="9">O24+Q24</f>
        <v>3110.9888163696432</v>
      </c>
      <c r="Q24" s="21">
        <f t="shared" ref="Q24:Q87" si="10">(O$20*O$18*0.001)/(POWER(COS((90-N24)*PI()/180),2))</f>
        <v>246.21147625332569</v>
      </c>
      <c r="R24" s="19">
        <f t="shared" ref="R24:R87" si="11">IMABS(O$20*O$19*0.001/(SIN(N24*(PI()/180))))</f>
        <v>0.45836716694824958</v>
      </c>
      <c r="T24" s="2"/>
    </row>
    <row r="25" spans="1:20" x14ac:dyDescent="0.25">
      <c r="A25" s="17"/>
      <c r="B25" s="18">
        <v>-0.3</v>
      </c>
      <c r="C25" s="19">
        <f t="shared" si="0"/>
        <v>1909.8418637783248</v>
      </c>
      <c r="D25" s="19">
        <f t="shared" si="1"/>
        <v>2347.5533771351843</v>
      </c>
      <c r="E25" s="21">
        <f t="shared" si="2"/>
        <v>437.71151335685937</v>
      </c>
      <c r="F25" s="19">
        <f t="shared" si="3"/>
        <v>1.2032168675794572</v>
      </c>
      <c r="G25" s="20"/>
      <c r="H25" s="18">
        <v>-0.3</v>
      </c>
      <c r="I25" s="19">
        <f t="shared" si="4"/>
        <v>1909.8418637783248</v>
      </c>
      <c r="J25" s="19">
        <f t="shared" si="5"/>
        <v>2128.6976204567545</v>
      </c>
      <c r="K25" s="21">
        <f t="shared" si="6"/>
        <v>218.85575667842969</v>
      </c>
      <c r="L25" s="19">
        <f t="shared" si="7"/>
        <v>0.61115777400861326</v>
      </c>
      <c r="M25" s="17"/>
      <c r="N25" s="18">
        <v>-0.3</v>
      </c>
      <c r="O25" s="19">
        <f t="shared" si="8"/>
        <v>1909.8418637783248</v>
      </c>
      <c r="P25" s="19">
        <f t="shared" si="9"/>
        <v>2019.2697421175396</v>
      </c>
      <c r="Q25" s="21">
        <f t="shared" si="10"/>
        <v>109.42787833921484</v>
      </c>
      <c r="R25" s="19">
        <f t="shared" si="11"/>
        <v>0.30557888700430663</v>
      </c>
      <c r="T25" s="2"/>
    </row>
    <row r="26" spans="1:20" x14ac:dyDescent="0.25">
      <c r="A26" s="17"/>
      <c r="B26" s="18">
        <v>-0.4</v>
      </c>
      <c r="C26" s="19">
        <f t="shared" si="0"/>
        <v>1432.371216694751</v>
      </c>
      <c r="D26" s="19">
        <f t="shared" si="1"/>
        <v>1678.5856929846268</v>
      </c>
      <c r="E26" s="21">
        <f t="shared" si="2"/>
        <v>246.21447628987579</v>
      </c>
      <c r="F26" s="19">
        <f t="shared" si="3"/>
        <v>0.90241585775558708</v>
      </c>
      <c r="G26" s="20"/>
      <c r="H26" s="18">
        <v>-0.4</v>
      </c>
      <c r="I26" s="19">
        <f t="shared" si="4"/>
        <v>1432.371216694751</v>
      </c>
      <c r="J26" s="19">
        <f t="shared" si="5"/>
        <v>1555.4784548396888</v>
      </c>
      <c r="K26" s="21">
        <f t="shared" si="6"/>
        <v>123.1072381449379</v>
      </c>
      <c r="L26" s="19">
        <f t="shared" si="7"/>
        <v>0.45836995949490139</v>
      </c>
      <c r="M26" s="17"/>
      <c r="N26" s="18">
        <v>-0.4</v>
      </c>
      <c r="O26" s="19">
        <f t="shared" si="8"/>
        <v>1432.371216694751</v>
      </c>
      <c r="P26" s="19">
        <f t="shared" si="9"/>
        <v>1493.92483576722</v>
      </c>
      <c r="Q26" s="21">
        <f t="shared" si="10"/>
        <v>61.553619072468948</v>
      </c>
      <c r="R26" s="19">
        <f t="shared" si="11"/>
        <v>0.2291849797474507</v>
      </c>
      <c r="T26" s="2"/>
    </row>
    <row r="27" spans="1:20" x14ac:dyDescent="0.25">
      <c r="A27" s="17"/>
      <c r="B27" s="18">
        <v>-0.5</v>
      </c>
      <c r="C27" s="19">
        <f t="shared" si="0"/>
        <v>1145.886501293096</v>
      </c>
      <c r="D27" s="19">
        <f t="shared" si="1"/>
        <v>1303.4652061545896</v>
      </c>
      <c r="E27" s="21">
        <f t="shared" si="2"/>
        <v>157.57870486149372</v>
      </c>
      <c r="F27" s="19">
        <f t="shared" si="3"/>
        <v>0.72193598492482103</v>
      </c>
      <c r="G27" s="20"/>
      <c r="H27" s="18">
        <v>-0.5</v>
      </c>
      <c r="I27" s="19">
        <f t="shared" si="4"/>
        <v>1145.886501293096</v>
      </c>
      <c r="J27" s="19">
        <f t="shared" si="5"/>
        <v>1224.6758537238429</v>
      </c>
      <c r="K27" s="21">
        <f t="shared" si="6"/>
        <v>78.78935243074686</v>
      </c>
      <c r="L27" s="19">
        <f t="shared" si="7"/>
        <v>0.36669764313641701</v>
      </c>
      <c r="M27" s="17"/>
      <c r="N27" s="18">
        <v>-0.5</v>
      </c>
      <c r="O27" s="19">
        <f t="shared" si="8"/>
        <v>1145.886501293096</v>
      </c>
      <c r="P27" s="19">
        <f t="shared" si="9"/>
        <v>1185.2811775084695</v>
      </c>
      <c r="Q27" s="21">
        <f t="shared" si="10"/>
        <v>39.39467621537343</v>
      </c>
      <c r="R27" s="19">
        <f t="shared" si="11"/>
        <v>0.1833488215682085</v>
      </c>
    </row>
    <row r="28" spans="1:20" x14ac:dyDescent="0.25">
      <c r="A28" s="17"/>
      <c r="B28" s="18">
        <v>-0.6</v>
      </c>
      <c r="C28" s="19">
        <f t="shared" si="0"/>
        <v>954.89475171113384</v>
      </c>
      <c r="D28" s="19">
        <f t="shared" si="1"/>
        <v>1064.325630132591</v>
      </c>
      <c r="E28" s="21">
        <f t="shared" si="2"/>
        <v>109.43087842145711</v>
      </c>
      <c r="F28" s="19">
        <f t="shared" si="3"/>
        <v>0.60161668060233031</v>
      </c>
      <c r="G28" s="20"/>
      <c r="H28" s="18">
        <v>-0.6</v>
      </c>
      <c r="I28" s="19">
        <f t="shared" si="4"/>
        <v>954.89475171113384</v>
      </c>
      <c r="J28" s="19">
        <f t="shared" si="5"/>
        <v>1009.6101909218623</v>
      </c>
      <c r="K28" s="21">
        <f t="shared" si="6"/>
        <v>54.715439210728555</v>
      </c>
      <c r="L28" s="19">
        <f t="shared" si="7"/>
        <v>0.30558307586150107</v>
      </c>
      <c r="M28" s="17"/>
      <c r="N28" s="18">
        <v>-0.6</v>
      </c>
      <c r="O28" s="19">
        <f t="shared" si="8"/>
        <v>954.89475171113384</v>
      </c>
      <c r="P28" s="19">
        <f t="shared" si="9"/>
        <v>982.25247131649814</v>
      </c>
      <c r="Q28" s="21">
        <f t="shared" si="10"/>
        <v>27.357719605364277</v>
      </c>
      <c r="R28" s="19">
        <f t="shared" si="11"/>
        <v>0.15279153793075054</v>
      </c>
    </row>
    <row r="29" spans="1:20" x14ac:dyDescent="0.25">
      <c r="A29" s="17"/>
      <c r="B29" s="18">
        <v>-0.7</v>
      </c>
      <c r="C29" s="19">
        <f t="shared" si="0"/>
        <v>818.47041114671583</v>
      </c>
      <c r="D29" s="19">
        <f t="shared" si="1"/>
        <v>898.86966881743581</v>
      </c>
      <c r="E29" s="21">
        <f t="shared" si="2"/>
        <v>80.399257670720004</v>
      </c>
      <c r="F29" s="19">
        <f t="shared" si="3"/>
        <v>0.51567484401113584</v>
      </c>
      <c r="G29" s="20"/>
      <c r="H29" s="18">
        <v>-0.7</v>
      </c>
      <c r="I29" s="19">
        <f t="shared" si="4"/>
        <v>818.47041114671583</v>
      </c>
      <c r="J29" s="19">
        <f t="shared" si="5"/>
        <v>858.67003998207588</v>
      </c>
      <c r="K29" s="21">
        <f t="shared" si="6"/>
        <v>40.199628835360002</v>
      </c>
      <c r="L29" s="19">
        <f t="shared" si="7"/>
        <v>0.26193007949771979</v>
      </c>
      <c r="M29" s="17"/>
      <c r="N29" s="18">
        <v>-0.7</v>
      </c>
      <c r="O29" s="19">
        <f t="shared" si="8"/>
        <v>818.47041114671583</v>
      </c>
      <c r="P29" s="19">
        <f t="shared" si="9"/>
        <v>838.57022556439586</v>
      </c>
      <c r="Q29" s="21">
        <f t="shared" si="10"/>
        <v>20.099814417680001</v>
      </c>
      <c r="R29" s="19">
        <f t="shared" si="11"/>
        <v>0.1309650397488599</v>
      </c>
    </row>
    <row r="30" spans="1:20" x14ac:dyDescent="0.25">
      <c r="A30" s="17"/>
      <c r="B30" s="18">
        <v>-0.8</v>
      </c>
      <c r="C30" s="19">
        <f t="shared" si="0"/>
        <v>716.15070119522295</v>
      </c>
      <c r="D30" s="19">
        <f t="shared" si="1"/>
        <v>777.70732041391443</v>
      </c>
      <c r="E30" s="21">
        <f t="shared" si="2"/>
        <v>61.556619218691466</v>
      </c>
      <c r="F30" s="19">
        <f t="shared" si="3"/>
        <v>0.4512189247647026</v>
      </c>
      <c r="G30" s="20"/>
      <c r="H30" s="18">
        <v>-0.8</v>
      </c>
      <c r="I30" s="19">
        <f t="shared" si="4"/>
        <v>716.15070119522295</v>
      </c>
      <c r="J30" s="19">
        <f t="shared" si="5"/>
        <v>746.92901080456863</v>
      </c>
      <c r="K30" s="21">
        <f t="shared" si="6"/>
        <v>30.778309609345733</v>
      </c>
      <c r="L30" s="19">
        <f t="shared" si="7"/>
        <v>0.22919056495984894</v>
      </c>
      <c r="M30" s="17"/>
      <c r="N30" s="18">
        <v>-0.8</v>
      </c>
      <c r="O30" s="19">
        <f t="shared" si="8"/>
        <v>716.15070119522295</v>
      </c>
      <c r="P30" s="19">
        <f t="shared" si="9"/>
        <v>731.53985599989585</v>
      </c>
      <c r="Q30" s="21">
        <f t="shared" si="10"/>
        <v>15.389154804672867</v>
      </c>
      <c r="R30" s="19">
        <f t="shared" si="11"/>
        <v>0.11459528247992447</v>
      </c>
    </row>
    <row r="31" spans="1:20" x14ac:dyDescent="0.25">
      <c r="A31" s="17"/>
      <c r="B31" s="18">
        <v>-0.9</v>
      </c>
      <c r="C31" s="19">
        <f t="shared" si="0"/>
        <v>636.56741162871583</v>
      </c>
      <c r="D31" s="19">
        <f t="shared" si="1"/>
        <v>685.20557997443734</v>
      </c>
      <c r="E31" s="21">
        <f t="shared" si="2"/>
        <v>48.638168345721496</v>
      </c>
      <c r="F31" s="19">
        <f t="shared" si="3"/>
        <v>0.40108695042780357</v>
      </c>
      <c r="G31" s="20"/>
      <c r="H31" s="18">
        <v>-0.9</v>
      </c>
      <c r="I31" s="19">
        <f t="shared" si="4"/>
        <v>636.56741162871583</v>
      </c>
      <c r="J31" s="19">
        <f t="shared" si="5"/>
        <v>660.88649580157653</v>
      </c>
      <c r="K31" s="21">
        <f t="shared" si="6"/>
        <v>24.319084172860748</v>
      </c>
      <c r="L31" s="19">
        <f t="shared" si="7"/>
        <v>0.20372670497920181</v>
      </c>
      <c r="M31" s="17"/>
      <c r="N31" s="18">
        <v>-0.9</v>
      </c>
      <c r="O31" s="19">
        <f t="shared" si="8"/>
        <v>636.56741162871583</v>
      </c>
      <c r="P31" s="19">
        <f t="shared" si="9"/>
        <v>648.72695371514624</v>
      </c>
      <c r="Q31" s="21">
        <f t="shared" si="10"/>
        <v>12.159542086430374</v>
      </c>
      <c r="R31" s="19">
        <f t="shared" si="11"/>
        <v>0.10186335248960091</v>
      </c>
    </row>
    <row r="32" spans="1:20" x14ac:dyDescent="0.25">
      <c r="A32" s="17"/>
      <c r="B32" s="18">
        <v>-1</v>
      </c>
      <c r="C32" s="19">
        <f t="shared" si="0"/>
        <v>572.89961630759421</v>
      </c>
      <c r="D32" s="19">
        <f t="shared" si="1"/>
        <v>612.29729275144098</v>
      </c>
      <c r="E32" s="21">
        <f t="shared" si="2"/>
        <v>39.397676443846805</v>
      </c>
      <c r="F32" s="19">
        <f t="shared" si="3"/>
        <v>0.36098173754086621</v>
      </c>
      <c r="G32" s="20"/>
      <c r="H32" s="18">
        <v>-1</v>
      </c>
      <c r="I32" s="19">
        <f t="shared" si="4"/>
        <v>572.89961630759421</v>
      </c>
      <c r="J32" s="19">
        <f t="shared" si="5"/>
        <v>592.59845452951765</v>
      </c>
      <c r="K32" s="21">
        <f t="shared" si="6"/>
        <v>19.698838221923403</v>
      </c>
      <c r="L32" s="19">
        <f t="shared" si="7"/>
        <v>0.1833558031953606</v>
      </c>
      <c r="M32" s="17"/>
      <c r="N32" s="18">
        <v>-1</v>
      </c>
      <c r="O32" s="19">
        <f t="shared" si="8"/>
        <v>572.89961630759421</v>
      </c>
      <c r="P32" s="19">
        <f t="shared" si="9"/>
        <v>582.74903541855588</v>
      </c>
      <c r="Q32" s="21">
        <f t="shared" si="10"/>
        <v>9.8494191109617013</v>
      </c>
      <c r="R32" s="19">
        <f t="shared" si="11"/>
        <v>9.16779015976803E-2</v>
      </c>
    </row>
    <row r="33" spans="1:18" x14ac:dyDescent="0.25">
      <c r="A33" s="17"/>
      <c r="B33" s="18">
        <v>-1.1000000000000001</v>
      </c>
      <c r="C33" s="19">
        <f t="shared" si="0"/>
        <v>520.80672586771595</v>
      </c>
      <c r="D33" s="19">
        <f t="shared" si="1"/>
        <v>553.36748335280242</v>
      </c>
      <c r="E33" s="21">
        <f t="shared" si="2"/>
        <v>32.560757485086519</v>
      </c>
      <c r="F33" s="19">
        <f t="shared" si="3"/>
        <v>0.32816871481285659</v>
      </c>
      <c r="G33" s="20"/>
      <c r="H33" s="18">
        <v>-1.1000000000000001</v>
      </c>
      <c r="I33" s="19">
        <f t="shared" si="4"/>
        <v>520.80672586771595</v>
      </c>
      <c r="J33" s="19">
        <f t="shared" si="5"/>
        <v>537.08710461025919</v>
      </c>
      <c r="K33" s="21">
        <f t="shared" si="6"/>
        <v>16.28037874254326</v>
      </c>
      <c r="L33" s="19">
        <f t="shared" si="7"/>
        <v>0.16668887101605415</v>
      </c>
      <c r="M33" s="17"/>
      <c r="N33" s="18">
        <v>-1.1000000000000001</v>
      </c>
      <c r="O33" s="19">
        <f t="shared" si="8"/>
        <v>520.80672586771595</v>
      </c>
      <c r="P33" s="19">
        <f t="shared" si="9"/>
        <v>528.94691523898757</v>
      </c>
      <c r="Q33" s="21">
        <f t="shared" si="10"/>
        <v>8.1401893712716298</v>
      </c>
      <c r="R33" s="19">
        <f t="shared" si="11"/>
        <v>8.3344435508027073E-2</v>
      </c>
    </row>
    <row r="34" spans="1:18" x14ac:dyDescent="0.25">
      <c r="A34" s="17"/>
      <c r="B34" s="18">
        <v>-1.2</v>
      </c>
      <c r="C34" s="19">
        <f t="shared" si="0"/>
        <v>477.39501406395544</v>
      </c>
      <c r="D34" s="19">
        <f t="shared" si="1"/>
        <v>504.75573399832984</v>
      </c>
      <c r="E34" s="21">
        <f t="shared" si="2"/>
        <v>27.360719934374409</v>
      </c>
      <c r="F34" s="19">
        <f t="shared" si="3"/>
        <v>0.30082483471772242</v>
      </c>
      <c r="G34" s="20"/>
      <c r="H34" s="18">
        <v>-1.2</v>
      </c>
      <c r="I34" s="19">
        <f t="shared" si="4"/>
        <v>477.39501406395544</v>
      </c>
      <c r="J34" s="19">
        <f t="shared" si="5"/>
        <v>491.07537403114264</v>
      </c>
      <c r="K34" s="21">
        <f t="shared" si="6"/>
        <v>13.680359967187204</v>
      </c>
      <c r="L34" s="19">
        <f t="shared" si="7"/>
        <v>0.15279991604709711</v>
      </c>
      <c r="M34" s="17"/>
      <c r="N34" s="18">
        <v>-1.2</v>
      </c>
      <c r="O34" s="19">
        <f t="shared" si="8"/>
        <v>477.39501406395544</v>
      </c>
      <c r="P34" s="19">
        <f t="shared" si="9"/>
        <v>484.23519404754904</v>
      </c>
      <c r="Q34" s="21">
        <f t="shared" si="10"/>
        <v>6.8401799835936021</v>
      </c>
      <c r="R34" s="19">
        <f t="shared" si="11"/>
        <v>7.6399958023548556E-2</v>
      </c>
    </row>
    <row r="35" spans="1:18" x14ac:dyDescent="0.25">
      <c r="A35" s="17"/>
      <c r="B35" s="18">
        <v>-1.3</v>
      </c>
      <c r="C35" s="19">
        <f t="shared" si="0"/>
        <v>440.66113195519722</v>
      </c>
      <c r="D35" s="19">
        <f t="shared" si="1"/>
        <v>463.97499994112133</v>
      </c>
      <c r="E35" s="21">
        <f t="shared" si="2"/>
        <v>23.31386798592413</v>
      </c>
      <c r="F35" s="19">
        <f t="shared" si="3"/>
        <v>0.2776879874309377</v>
      </c>
      <c r="G35" s="20"/>
      <c r="H35" s="18">
        <v>-1.3</v>
      </c>
      <c r="I35" s="19">
        <f t="shared" si="4"/>
        <v>440.66113195519722</v>
      </c>
      <c r="J35" s="19">
        <f t="shared" si="5"/>
        <v>452.3180659481593</v>
      </c>
      <c r="K35" s="21">
        <f t="shared" si="6"/>
        <v>11.656933992962065</v>
      </c>
      <c r="L35" s="19">
        <f t="shared" si="7"/>
        <v>0.14104786663158739</v>
      </c>
      <c r="M35" s="17"/>
      <c r="N35" s="18">
        <v>-1.3</v>
      </c>
      <c r="O35" s="19">
        <f t="shared" si="8"/>
        <v>440.66113195519722</v>
      </c>
      <c r="P35" s="19">
        <f t="shared" si="9"/>
        <v>446.48959895167826</v>
      </c>
      <c r="Q35" s="21">
        <f t="shared" si="10"/>
        <v>5.8284669964810325</v>
      </c>
      <c r="R35" s="19">
        <f t="shared" si="11"/>
        <v>7.0523933315793694E-2</v>
      </c>
    </row>
    <row r="36" spans="1:18" x14ac:dyDescent="0.25">
      <c r="A36" s="17"/>
      <c r="B36" s="18">
        <v>-1.4</v>
      </c>
      <c r="C36" s="19">
        <f t="shared" si="0"/>
        <v>409.17411601004682</v>
      </c>
      <c r="D36" s="19">
        <f t="shared" si="1"/>
        <v>429.27693087555923</v>
      </c>
      <c r="E36" s="21">
        <f t="shared" si="2"/>
        <v>20.102814865512432</v>
      </c>
      <c r="F36" s="19">
        <f t="shared" si="3"/>
        <v>0.25785666593610146</v>
      </c>
      <c r="G36" s="20"/>
      <c r="H36" s="18">
        <v>-1.4</v>
      </c>
      <c r="I36" s="19">
        <f t="shared" si="4"/>
        <v>409.17411601004682</v>
      </c>
      <c r="J36" s="19">
        <f t="shared" si="5"/>
        <v>419.22552344280302</v>
      </c>
      <c r="K36" s="21">
        <f t="shared" si="6"/>
        <v>10.051407432756216</v>
      </c>
      <c r="L36" s="19">
        <f t="shared" si="7"/>
        <v>0.13097481444373407</v>
      </c>
      <c r="M36" s="17"/>
      <c r="N36" s="18">
        <v>-1.4</v>
      </c>
      <c r="O36" s="19">
        <f t="shared" si="8"/>
        <v>409.17411601004682</v>
      </c>
      <c r="P36" s="19">
        <f t="shared" si="9"/>
        <v>414.19981972642495</v>
      </c>
      <c r="Q36" s="21">
        <f t="shared" si="10"/>
        <v>5.025703716378108</v>
      </c>
      <c r="R36" s="19">
        <f t="shared" si="11"/>
        <v>6.5487407221867036E-2</v>
      </c>
    </row>
    <row r="37" spans="1:18" x14ac:dyDescent="0.25">
      <c r="A37" s="17"/>
      <c r="B37" s="18">
        <v>-1.5</v>
      </c>
      <c r="C37" s="19">
        <f t="shared" si="0"/>
        <v>381.88459297025605</v>
      </c>
      <c r="D37" s="19">
        <f t="shared" si="1"/>
        <v>399.39689405202319</v>
      </c>
      <c r="E37" s="21">
        <f t="shared" si="2"/>
        <v>17.512301081767159</v>
      </c>
      <c r="F37" s="19">
        <f t="shared" si="3"/>
        <v>0.24066976508889579</v>
      </c>
      <c r="G37" s="20"/>
      <c r="H37" s="18">
        <v>-1.5</v>
      </c>
      <c r="I37" s="19">
        <f t="shared" si="4"/>
        <v>381.88459297025605</v>
      </c>
      <c r="J37" s="19">
        <f t="shared" si="5"/>
        <v>390.64074351113965</v>
      </c>
      <c r="K37" s="21">
        <f t="shared" si="6"/>
        <v>8.7561505408835796</v>
      </c>
      <c r="L37" s="19">
        <f t="shared" si="7"/>
        <v>0.12224496004515342</v>
      </c>
      <c r="M37" s="17"/>
      <c r="N37" s="18">
        <v>-1.5</v>
      </c>
      <c r="O37" s="19">
        <f t="shared" si="8"/>
        <v>381.88459297025605</v>
      </c>
      <c r="P37" s="19">
        <f t="shared" si="9"/>
        <v>386.26266824069785</v>
      </c>
      <c r="Q37" s="21">
        <f t="shared" si="10"/>
        <v>4.3780752704417898</v>
      </c>
      <c r="R37" s="19">
        <f t="shared" si="11"/>
        <v>6.1122480022576711E-2</v>
      </c>
    </row>
    <row r="38" spans="1:18" x14ac:dyDescent="0.25">
      <c r="A38" s="17"/>
      <c r="B38" s="18">
        <v>-1.6</v>
      </c>
      <c r="C38" s="19">
        <f t="shared" si="0"/>
        <v>358.00553289036554</v>
      </c>
      <c r="D38" s="19">
        <f t="shared" si="1"/>
        <v>373.39768827997955</v>
      </c>
      <c r="E38" s="21">
        <f t="shared" si="2"/>
        <v>15.392155389614025</v>
      </c>
      <c r="F38" s="19">
        <f t="shared" si="3"/>
        <v>0.22563145603206014</v>
      </c>
      <c r="G38" s="20"/>
      <c r="H38" s="18">
        <v>-1.6</v>
      </c>
      <c r="I38" s="19">
        <f t="shared" si="4"/>
        <v>358.00553289036554</v>
      </c>
      <c r="J38" s="19">
        <f t="shared" si="5"/>
        <v>365.70161058517255</v>
      </c>
      <c r="K38" s="21">
        <f t="shared" si="6"/>
        <v>7.6960776948070126</v>
      </c>
      <c r="L38" s="19">
        <f t="shared" si="7"/>
        <v>0.11460645385755437</v>
      </c>
      <c r="M38" s="17"/>
      <c r="N38" s="18">
        <v>-1.6</v>
      </c>
      <c r="O38" s="19">
        <f t="shared" si="8"/>
        <v>358.00553289036554</v>
      </c>
      <c r="P38" s="19">
        <f t="shared" si="9"/>
        <v>361.85357173776907</v>
      </c>
      <c r="Q38" s="21">
        <f t="shared" si="10"/>
        <v>3.8480388474035063</v>
      </c>
      <c r="R38" s="19">
        <f t="shared" si="11"/>
        <v>5.7303226928777186E-2</v>
      </c>
    </row>
    <row r="39" spans="1:18" x14ac:dyDescent="0.25">
      <c r="A39" s="17"/>
      <c r="B39" s="18">
        <v>-1.7</v>
      </c>
      <c r="C39" s="19">
        <f t="shared" si="0"/>
        <v>336.93508933982474</v>
      </c>
      <c r="D39" s="19">
        <f t="shared" si="1"/>
        <v>350.57011987123695</v>
      </c>
      <c r="E39" s="21">
        <f t="shared" si="2"/>
        <v>13.635030531412202</v>
      </c>
      <c r="F39" s="19">
        <f t="shared" si="3"/>
        <v>0.21236257552272747</v>
      </c>
      <c r="G39" s="20"/>
      <c r="H39" s="18">
        <v>-1.7</v>
      </c>
      <c r="I39" s="19">
        <f t="shared" si="4"/>
        <v>336.93508933982474</v>
      </c>
      <c r="J39" s="19">
        <f t="shared" si="5"/>
        <v>343.75260460553085</v>
      </c>
      <c r="K39" s="21">
        <f t="shared" si="6"/>
        <v>6.8175152657061009</v>
      </c>
      <c r="L39" s="19">
        <f t="shared" si="7"/>
        <v>0.10786670502741713</v>
      </c>
      <c r="M39" s="17"/>
      <c r="N39" s="18">
        <v>-1.7</v>
      </c>
      <c r="O39" s="19">
        <f t="shared" si="8"/>
        <v>336.93508933982474</v>
      </c>
      <c r="P39" s="19">
        <f t="shared" si="9"/>
        <v>340.3438469726778</v>
      </c>
      <c r="Q39" s="21">
        <f t="shared" si="10"/>
        <v>3.4087576328530504</v>
      </c>
      <c r="R39" s="19">
        <f t="shared" si="11"/>
        <v>5.3933352513708566E-2</v>
      </c>
    </row>
    <row r="40" spans="1:18" x14ac:dyDescent="0.25">
      <c r="A40" s="17"/>
      <c r="B40" s="18">
        <v>-1.8</v>
      </c>
      <c r="C40" s="19">
        <f t="shared" si="0"/>
        <v>318.20515953773958</v>
      </c>
      <c r="D40" s="19">
        <f t="shared" si="1"/>
        <v>330.36770236451218</v>
      </c>
      <c r="E40" s="21">
        <f t="shared" si="2"/>
        <v>12.162542826772608</v>
      </c>
      <c r="F40" s="19">
        <f t="shared" si="3"/>
        <v>0.20056821881731504</v>
      </c>
      <c r="G40" s="20"/>
      <c r="H40" s="18">
        <v>-1.8</v>
      </c>
      <c r="I40" s="19">
        <f t="shared" si="4"/>
        <v>318.20515953773958</v>
      </c>
      <c r="J40" s="19">
        <f t="shared" si="5"/>
        <v>324.28643095112591</v>
      </c>
      <c r="K40" s="21">
        <f t="shared" si="6"/>
        <v>6.0812714133863039</v>
      </c>
      <c r="L40" s="19">
        <f t="shared" si="7"/>
        <v>0.1018759206691124</v>
      </c>
      <c r="M40" s="17"/>
      <c r="N40" s="18">
        <v>-1.8</v>
      </c>
      <c r="O40" s="19">
        <f t="shared" si="8"/>
        <v>318.20515953773958</v>
      </c>
      <c r="P40" s="19">
        <f t="shared" si="9"/>
        <v>321.24579524443271</v>
      </c>
      <c r="Q40" s="21">
        <f t="shared" si="10"/>
        <v>3.040635706693152</v>
      </c>
      <c r="R40" s="19">
        <f t="shared" si="11"/>
        <v>5.09379603345562E-2</v>
      </c>
    </row>
    <row r="41" spans="1:18" x14ac:dyDescent="0.25">
      <c r="A41" s="17"/>
      <c r="B41" s="18">
        <v>-1.9</v>
      </c>
      <c r="C41" s="19">
        <f t="shared" si="0"/>
        <v>301.4461886555942</v>
      </c>
      <c r="D41" s="19">
        <f t="shared" si="1"/>
        <v>312.36256521419239</v>
      </c>
      <c r="E41" s="21">
        <f t="shared" si="2"/>
        <v>10.91637655859817</v>
      </c>
      <c r="F41" s="19">
        <f t="shared" si="3"/>
        <v>0.19001556638223929</v>
      </c>
      <c r="G41" s="20"/>
      <c r="H41" s="18">
        <v>-1.9</v>
      </c>
      <c r="I41" s="19">
        <f t="shared" si="4"/>
        <v>301.4461886555942</v>
      </c>
      <c r="J41" s="19">
        <f t="shared" si="5"/>
        <v>306.90437693489326</v>
      </c>
      <c r="K41" s="21">
        <f t="shared" si="6"/>
        <v>5.458188279299085</v>
      </c>
      <c r="L41" s="19">
        <f t="shared" si="7"/>
        <v>9.6515843241772342E-2</v>
      </c>
      <c r="M41" s="17"/>
      <c r="N41" s="18">
        <v>-1.9</v>
      </c>
      <c r="O41" s="19">
        <f t="shared" si="8"/>
        <v>301.4461886555942</v>
      </c>
      <c r="P41" s="19">
        <f t="shared" si="9"/>
        <v>304.17528279524373</v>
      </c>
      <c r="Q41" s="21">
        <f t="shared" si="10"/>
        <v>2.7290941396495425</v>
      </c>
      <c r="R41" s="19">
        <f t="shared" si="11"/>
        <v>4.8257921620886171E-2</v>
      </c>
    </row>
    <row r="42" spans="1:18" x14ac:dyDescent="0.25">
      <c r="A42" s="17"/>
      <c r="B42" s="18">
        <v>-2</v>
      </c>
      <c r="C42" s="19">
        <f t="shared" si="0"/>
        <v>286.36253282915607</v>
      </c>
      <c r="D42" s="19">
        <f t="shared" si="1"/>
        <v>296.21495285415574</v>
      </c>
      <c r="E42" s="21">
        <f t="shared" si="2"/>
        <v>9.8524200249996703</v>
      </c>
      <c r="F42" s="19">
        <f t="shared" si="3"/>
        <v>0.1805183625914161</v>
      </c>
      <c r="G42" s="20"/>
      <c r="H42" s="18">
        <v>-2</v>
      </c>
      <c r="I42" s="19">
        <f t="shared" si="4"/>
        <v>286.36253282915607</v>
      </c>
      <c r="J42" s="19">
        <f t="shared" si="5"/>
        <v>291.2887428416559</v>
      </c>
      <c r="K42" s="21">
        <f t="shared" si="6"/>
        <v>4.9262100124998351</v>
      </c>
      <c r="L42" s="19">
        <f t="shared" si="7"/>
        <v>9.1691866713100242E-2</v>
      </c>
      <c r="M42" s="17"/>
      <c r="N42" s="18">
        <v>-2</v>
      </c>
      <c r="O42" s="19">
        <f t="shared" si="8"/>
        <v>286.36253282915607</v>
      </c>
      <c r="P42" s="19">
        <f t="shared" si="9"/>
        <v>288.82563783540598</v>
      </c>
      <c r="Q42" s="21">
        <f t="shared" si="10"/>
        <v>2.4631050062499176</v>
      </c>
      <c r="R42" s="19">
        <f t="shared" si="11"/>
        <v>4.5845933356550121E-2</v>
      </c>
    </row>
    <row r="43" spans="1:18" x14ac:dyDescent="0.25">
      <c r="A43" s="17"/>
      <c r="B43" s="18">
        <v>-2.1</v>
      </c>
      <c r="C43" s="19">
        <f t="shared" si="0"/>
        <v>272.71486130983698</v>
      </c>
      <c r="D43" s="19">
        <f t="shared" si="1"/>
        <v>281.65166877934627</v>
      </c>
      <c r="E43" s="21">
        <f t="shared" si="2"/>
        <v>8.9368074695092989</v>
      </c>
      <c r="F43" s="19">
        <f t="shared" si="3"/>
        <v>0.17192582908161824</v>
      </c>
      <c r="G43" s="20"/>
      <c r="H43" s="18">
        <v>-2.1</v>
      </c>
      <c r="I43" s="19">
        <f t="shared" si="4"/>
        <v>272.71486130983698</v>
      </c>
      <c r="J43" s="19">
        <f t="shared" si="5"/>
        <v>277.18326504459162</v>
      </c>
      <c r="K43" s="21">
        <f t="shared" si="6"/>
        <v>4.4684037347546495</v>
      </c>
      <c r="L43" s="19">
        <f t="shared" si="7"/>
        <v>8.7327405247806092E-2</v>
      </c>
      <c r="M43" s="17"/>
      <c r="N43" s="18">
        <v>-2.1</v>
      </c>
      <c r="O43" s="19">
        <f t="shared" si="8"/>
        <v>272.71486130983698</v>
      </c>
      <c r="P43" s="19">
        <f t="shared" si="9"/>
        <v>274.94906317721433</v>
      </c>
      <c r="Q43" s="21">
        <f t="shared" si="10"/>
        <v>2.2342018673773247</v>
      </c>
      <c r="R43" s="19">
        <f t="shared" si="11"/>
        <v>4.3663702623903046E-2</v>
      </c>
    </row>
    <row r="44" spans="1:18" x14ac:dyDescent="0.25">
      <c r="A44" s="17"/>
      <c r="B44" s="18">
        <v>-2.2000000000000002</v>
      </c>
      <c r="C44" s="19">
        <f t="shared" si="0"/>
        <v>260.30735802931935</v>
      </c>
      <c r="D44" s="19">
        <f t="shared" si="1"/>
        <v>268.45054850662387</v>
      </c>
      <c r="E44" s="21">
        <f t="shared" si="2"/>
        <v>8.143190477304513</v>
      </c>
      <c r="F44" s="19">
        <f t="shared" si="3"/>
        <v>0.16411460173818984</v>
      </c>
      <c r="G44" s="20"/>
      <c r="H44" s="18">
        <v>-2.2000000000000002</v>
      </c>
      <c r="I44" s="19">
        <f t="shared" si="4"/>
        <v>260.30735802931935</v>
      </c>
      <c r="J44" s="19">
        <f t="shared" si="5"/>
        <v>264.37895326797161</v>
      </c>
      <c r="K44" s="21">
        <f t="shared" si="6"/>
        <v>4.0715952386522565</v>
      </c>
      <c r="L44" s="19">
        <f t="shared" si="7"/>
        <v>8.3359797708286901E-2</v>
      </c>
      <c r="M44" s="17"/>
      <c r="N44" s="18">
        <v>-2.2000000000000002</v>
      </c>
      <c r="O44" s="19">
        <f t="shared" si="8"/>
        <v>260.30735802931935</v>
      </c>
      <c r="P44" s="19">
        <f t="shared" si="9"/>
        <v>262.34315564864545</v>
      </c>
      <c r="Q44" s="21">
        <f t="shared" si="10"/>
        <v>2.0357976193261282</v>
      </c>
      <c r="R44" s="19">
        <f t="shared" si="11"/>
        <v>4.167989885414345E-2</v>
      </c>
    </row>
    <row r="45" spans="1:18" x14ac:dyDescent="0.25">
      <c r="A45" s="17"/>
      <c r="B45" s="18">
        <v>-2.2999999999999998</v>
      </c>
      <c r="C45" s="19">
        <f t="shared" si="0"/>
        <v>248.97826188645308</v>
      </c>
      <c r="D45" s="19">
        <f t="shared" si="1"/>
        <v>256.42908287349303</v>
      </c>
      <c r="E45" s="21">
        <f t="shared" si="2"/>
        <v>7.4508209870399504</v>
      </c>
      <c r="F45" s="19">
        <f t="shared" si="3"/>
        <v>0.15698277107579192</v>
      </c>
      <c r="G45" s="20"/>
      <c r="H45" s="18">
        <v>-2.2999999999999998</v>
      </c>
      <c r="I45" s="19">
        <f t="shared" si="4"/>
        <v>248.97826188645308</v>
      </c>
      <c r="J45" s="19">
        <f t="shared" si="5"/>
        <v>252.70367237997306</v>
      </c>
      <c r="K45" s="21">
        <f t="shared" si="6"/>
        <v>3.7254104935199752</v>
      </c>
      <c r="L45" s="19">
        <f t="shared" si="7"/>
        <v>7.9737280546433989E-2</v>
      </c>
      <c r="M45" s="17"/>
      <c r="N45" s="18">
        <v>-2.2999999999999998</v>
      </c>
      <c r="O45" s="19">
        <f t="shared" si="8"/>
        <v>248.97826188645308</v>
      </c>
      <c r="P45" s="19">
        <f t="shared" si="9"/>
        <v>250.84096713321307</v>
      </c>
      <c r="Q45" s="21">
        <f t="shared" si="10"/>
        <v>1.8627052467599876</v>
      </c>
      <c r="R45" s="19">
        <f t="shared" si="11"/>
        <v>3.9868640273216994E-2</v>
      </c>
    </row>
    <row r="46" spans="1:18" x14ac:dyDescent="0.25">
      <c r="A46" s="17"/>
      <c r="B46" s="18">
        <v>-2.4</v>
      </c>
      <c r="C46" s="19">
        <f t="shared" si="0"/>
        <v>238.59277196242942</v>
      </c>
      <c r="D46" s="19">
        <f t="shared" si="1"/>
        <v>245.43595326235533</v>
      </c>
      <c r="E46" s="21">
        <f t="shared" si="2"/>
        <v>6.8431812999259023</v>
      </c>
      <c r="F46" s="19">
        <f t="shared" si="3"/>
        <v>0.1504454125239614</v>
      </c>
      <c r="G46" s="20"/>
      <c r="H46" s="18">
        <v>-2.4</v>
      </c>
      <c r="I46" s="19">
        <f t="shared" si="4"/>
        <v>238.59277196242942</v>
      </c>
      <c r="J46" s="19">
        <f t="shared" si="5"/>
        <v>242.01436261239238</v>
      </c>
      <c r="K46" s="21">
        <f t="shared" si="6"/>
        <v>3.4215906499629511</v>
      </c>
      <c r="L46" s="19">
        <f t="shared" si="7"/>
        <v>7.6416717472488335E-2</v>
      </c>
      <c r="M46" s="17"/>
      <c r="N46" s="18">
        <v>-2.4</v>
      </c>
      <c r="O46" s="19">
        <f t="shared" si="8"/>
        <v>238.59277196242942</v>
      </c>
      <c r="P46" s="19">
        <f t="shared" si="9"/>
        <v>240.30356728741089</v>
      </c>
      <c r="Q46" s="21">
        <f t="shared" si="10"/>
        <v>1.7107953249814756</v>
      </c>
      <c r="R46" s="19">
        <f t="shared" si="11"/>
        <v>3.8208358736244168E-2</v>
      </c>
    </row>
    <row r="47" spans="1:18" x14ac:dyDescent="0.25">
      <c r="B47" s="18">
        <v>-2.5</v>
      </c>
      <c r="C47" s="19">
        <f t="shared" si="0"/>
        <v>229.03765548431201</v>
      </c>
      <c r="D47" s="19">
        <f t="shared" si="1"/>
        <v>235.34464519988208</v>
      </c>
      <c r="E47" s="21">
        <f t="shared" si="2"/>
        <v>6.3069897155700785</v>
      </c>
      <c r="F47" s="19">
        <f t="shared" si="3"/>
        <v>0.14443118944413608</v>
      </c>
      <c r="G47" s="20"/>
      <c r="H47" s="18">
        <v>-2.5</v>
      </c>
      <c r="I47" s="19">
        <f t="shared" si="4"/>
        <v>229.03765548431201</v>
      </c>
      <c r="J47" s="19">
        <f t="shared" si="5"/>
        <v>232.19115034209705</v>
      </c>
      <c r="K47" s="21">
        <f t="shared" si="6"/>
        <v>3.1534948577850392</v>
      </c>
      <c r="L47" s="19">
        <f t="shared" si="7"/>
        <v>7.3361874003370714E-2</v>
      </c>
      <c r="N47" s="18">
        <v>-2.5</v>
      </c>
      <c r="O47" s="19">
        <f t="shared" si="8"/>
        <v>229.03765548431201</v>
      </c>
      <c r="P47" s="19">
        <f t="shared" si="9"/>
        <v>230.61440291320454</v>
      </c>
      <c r="Q47" s="21">
        <f t="shared" si="10"/>
        <v>1.5767474288925196</v>
      </c>
      <c r="R47" s="19">
        <f t="shared" si="11"/>
        <v>3.6680937001685357E-2</v>
      </c>
    </row>
    <row r="48" spans="1:18" x14ac:dyDescent="0.25">
      <c r="B48" s="18">
        <v>-2.6</v>
      </c>
      <c r="C48" s="19">
        <f t="shared" si="0"/>
        <v>220.21710010467683</v>
      </c>
      <c r="D48" s="19">
        <f t="shared" si="1"/>
        <v>226.04856864609849</v>
      </c>
      <c r="E48" s="21">
        <f t="shared" si="2"/>
        <v>5.8314685414216481</v>
      </c>
      <c r="F48" s="19">
        <f t="shared" si="3"/>
        <v>0.13887974006582787</v>
      </c>
      <c r="G48" s="20"/>
      <c r="H48" s="18">
        <v>-2.6</v>
      </c>
      <c r="I48" s="19">
        <f t="shared" si="4"/>
        <v>220.21710010467683</v>
      </c>
      <c r="J48" s="19">
        <f t="shared" si="5"/>
        <v>223.13283437538766</v>
      </c>
      <c r="K48" s="21">
        <f t="shared" si="6"/>
        <v>2.915734270710824</v>
      </c>
      <c r="L48" s="19">
        <f t="shared" si="7"/>
        <v>7.0542090192166534E-2</v>
      </c>
      <c r="N48" s="18">
        <v>-2.6</v>
      </c>
      <c r="O48" s="19">
        <f t="shared" si="8"/>
        <v>220.21710010467683</v>
      </c>
      <c r="P48" s="19">
        <f t="shared" si="9"/>
        <v>221.67496724003223</v>
      </c>
      <c r="Q48" s="21">
        <f t="shared" si="10"/>
        <v>1.457867135355412</v>
      </c>
      <c r="R48" s="19">
        <f t="shared" si="11"/>
        <v>3.5271045096083267E-2</v>
      </c>
    </row>
    <row r="49" spans="2:18" x14ac:dyDescent="0.25">
      <c r="B49" s="18">
        <v>-2.7</v>
      </c>
      <c r="C49" s="19">
        <f t="shared" si="0"/>
        <v>212.04948789688751</v>
      </c>
      <c r="D49" s="19">
        <f t="shared" si="1"/>
        <v>217.45728613496735</v>
      </c>
      <c r="E49" s="21">
        <f t="shared" si="2"/>
        <v>5.4077982380798426</v>
      </c>
      <c r="F49" s="19">
        <f t="shared" si="3"/>
        <v>0.13373964510364594</v>
      </c>
      <c r="G49" s="20"/>
      <c r="H49" s="18">
        <v>-2.7</v>
      </c>
      <c r="I49" s="19">
        <f t="shared" si="4"/>
        <v>212.04948789688751</v>
      </c>
      <c r="J49" s="19">
        <f t="shared" si="5"/>
        <v>214.75338701592744</v>
      </c>
      <c r="K49" s="21">
        <f t="shared" si="6"/>
        <v>2.7038991190399213</v>
      </c>
      <c r="L49" s="19">
        <f t="shared" si="7"/>
        <v>6.7931248306613803E-2</v>
      </c>
      <c r="N49" s="18">
        <v>-2.7</v>
      </c>
      <c r="O49" s="19">
        <f t="shared" si="8"/>
        <v>212.04948789688751</v>
      </c>
      <c r="P49" s="19">
        <f t="shared" si="9"/>
        <v>213.40143745640748</v>
      </c>
      <c r="Q49" s="21">
        <f t="shared" si="10"/>
        <v>1.3519495595199607</v>
      </c>
      <c r="R49" s="19">
        <f t="shared" si="11"/>
        <v>3.3965624153306902E-2</v>
      </c>
    </row>
    <row r="50" spans="2:18" x14ac:dyDescent="0.25">
      <c r="B50" s="18">
        <v>-2.8</v>
      </c>
      <c r="C50" s="19">
        <f t="shared" si="0"/>
        <v>204.4648606370971</v>
      </c>
      <c r="D50" s="19">
        <f t="shared" si="1"/>
        <v>209.4935661453388</v>
      </c>
      <c r="E50" s="21">
        <f t="shared" si="2"/>
        <v>5.0287055082417025</v>
      </c>
      <c r="F50" s="19">
        <f t="shared" si="3"/>
        <v>0.12896683088495833</v>
      </c>
      <c r="G50" s="20"/>
      <c r="H50" s="18">
        <v>-2.8</v>
      </c>
      <c r="I50" s="19">
        <f t="shared" si="4"/>
        <v>204.4648606370971</v>
      </c>
      <c r="J50" s="19">
        <f t="shared" si="5"/>
        <v>206.97921339121797</v>
      </c>
      <c r="K50" s="21">
        <f t="shared" si="6"/>
        <v>2.5143527541208512</v>
      </c>
      <c r="L50" s="19">
        <f t="shared" si="7"/>
        <v>6.5506961719343906E-2</v>
      </c>
      <c r="N50" s="18">
        <v>-2.8</v>
      </c>
      <c r="O50" s="19">
        <f t="shared" si="8"/>
        <v>204.4648606370971</v>
      </c>
      <c r="P50" s="19">
        <f t="shared" si="9"/>
        <v>205.72203701415754</v>
      </c>
      <c r="Q50" s="21">
        <f t="shared" si="10"/>
        <v>1.2571763770604256</v>
      </c>
      <c r="R50" s="19">
        <f t="shared" si="11"/>
        <v>3.2753480859671953E-2</v>
      </c>
    </row>
    <row r="51" spans="2:18" x14ac:dyDescent="0.25">
      <c r="B51" s="18">
        <v>-2.9</v>
      </c>
      <c r="C51" s="19">
        <f t="shared" si="0"/>
        <v>197.40290951066353</v>
      </c>
      <c r="D51" s="19">
        <f t="shared" si="1"/>
        <v>202.09105855265653</v>
      </c>
      <c r="E51" s="21">
        <f t="shared" si="2"/>
        <v>4.6881490419930039</v>
      </c>
      <c r="F51" s="19">
        <f t="shared" si="3"/>
        <v>0.12452330286493343</v>
      </c>
      <c r="G51" s="20"/>
      <c r="H51" s="18">
        <v>-2.9</v>
      </c>
      <c r="I51" s="19">
        <f t="shared" si="4"/>
        <v>197.40290951066353</v>
      </c>
      <c r="J51" s="19">
        <f t="shared" si="5"/>
        <v>199.74698403166005</v>
      </c>
      <c r="K51" s="21">
        <f t="shared" si="6"/>
        <v>2.3440745209965019</v>
      </c>
      <c r="L51" s="19">
        <f t="shared" si="7"/>
        <v>6.324993161393444E-2</v>
      </c>
      <c r="N51" s="18">
        <v>-2.9</v>
      </c>
      <c r="O51" s="19">
        <f t="shared" si="8"/>
        <v>197.40290951066353</v>
      </c>
      <c r="P51" s="19">
        <f t="shared" si="9"/>
        <v>198.57494677116179</v>
      </c>
      <c r="Q51" s="21">
        <f t="shared" si="10"/>
        <v>1.172037260498251</v>
      </c>
      <c r="R51" s="19">
        <f t="shared" si="11"/>
        <v>3.162496580696722E-2</v>
      </c>
    </row>
    <row r="52" spans="2:18" x14ac:dyDescent="0.25">
      <c r="B52" s="18">
        <v>-3</v>
      </c>
      <c r="C52" s="19">
        <f t="shared" si="0"/>
        <v>190.8113668772821</v>
      </c>
      <c r="D52" s="19">
        <f t="shared" si="1"/>
        <v>195.19244420483133</v>
      </c>
      <c r="E52" s="21">
        <f t="shared" si="2"/>
        <v>4.3810773275492467</v>
      </c>
      <c r="F52" s="19">
        <f t="shared" si="3"/>
        <v>0.1203761324385736</v>
      </c>
      <c r="G52" s="20"/>
      <c r="H52" s="18">
        <v>-3</v>
      </c>
      <c r="I52" s="19">
        <f t="shared" si="4"/>
        <v>190.8113668772821</v>
      </c>
      <c r="J52" s="19">
        <f t="shared" si="5"/>
        <v>193.00190554105671</v>
      </c>
      <c r="K52" s="21">
        <f t="shared" si="6"/>
        <v>2.1905386637746234</v>
      </c>
      <c r="L52" s="19">
        <f t="shared" si="7"/>
        <v>6.1143432349751677E-2</v>
      </c>
      <c r="N52" s="18">
        <v>-3</v>
      </c>
      <c r="O52" s="19">
        <f t="shared" si="8"/>
        <v>190.8113668772821</v>
      </c>
      <c r="P52" s="19">
        <f t="shared" si="9"/>
        <v>191.90663620916942</v>
      </c>
      <c r="Q52" s="21">
        <f t="shared" si="10"/>
        <v>1.0952693318873117</v>
      </c>
      <c r="R52" s="19">
        <f t="shared" si="11"/>
        <v>3.0571716174875838E-2</v>
      </c>
    </row>
    <row r="53" spans="2:18" x14ac:dyDescent="0.25">
      <c r="B53" s="18">
        <v>-3.1</v>
      </c>
      <c r="C53" s="19">
        <f t="shared" si="0"/>
        <v>184.64470930738216</v>
      </c>
      <c r="D53" s="19">
        <f t="shared" si="1"/>
        <v>188.74794954840712</v>
      </c>
      <c r="E53" s="21">
        <f t="shared" si="2"/>
        <v>4.1032402410249675</v>
      </c>
      <c r="F53" s="19">
        <f t="shared" si="3"/>
        <v>0.11649663985364522</v>
      </c>
      <c r="G53" s="20"/>
      <c r="H53" s="18">
        <v>-3.1</v>
      </c>
      <c r="I53" s="19">
        <f t="shared" si="4"/>
        <v>184.64470930738216</v>
      </c>
      <c r="J53" s="19">
        <f t="shared" si="5"/>
        <v>186.69632942789465</v>
      </c>
      <c r="K53" s="21">
        <f t="shared" si="6"/>
        <v>2.0516201205124838</v>
      </c>
      <c r="L53" s="19">
        <f t="shared" si="7"/>
        <v>5.9172896433597577E-2</v>
      </c>
      <c r="N53" s="18">
        <v>-3.1</v>
      </c>
      <c r="O53" s="19">
        <f t="shared" si="8"/>
        <v>184.64470930738216</v>
      </c>
      <c r="P53" s="19">
        <f t="shared" si="9"/>
        <v>185.67051936763841</v>
      </c>
      <c r="Q53" s="21">
        <f t="shared" si="10"/>
        <v>1.0258100602562419</v>
      </c>
      <c r="R53" s="19">
        <f t="shared" si="11"/>
        <v>2.9586448216798789E-2</v>
      </c>
    </row>
    <row r="54" spans="2:18" x14ac:dyDescent="0.25">
      <c r="B54" s="18">
        <v>-3.2</v>
      </c>
      <c r="C54" s="19">
        <f t="shared" si="0"/>
        <v>178.86310379919985</v>
      </c>
      <c r="D54" s="19">
        <f t="shared" si="1"/>
        <v>182.71414498728186</v>
      </c>
      <c r="E54" s="21">
        <f t="shared" si="2"/>
        <v>3.8510411880819992</v>
      </c>
      <c r="F54" s="19">
        <f t="shared" si="3"/>
        <v>0.1128597303274344</v>
      </c>
      <c r="G54" s="20"/>
      <c r="H54" s="18">
        <v>-3.2</v>
      </c>
      <c r="I54" s="19">
        <f t="shared" si="4"/>
        <v>178.86310379919985</v>
      </c>
      <c r="J54" s="19">
        <f t="shared" si="5"/>
        <v>180.78862439324084</v>
      </c>
      <c r="K54" s="21">
        <f t="shared" si="6"/>
        <v>1.9255205940409996</v>
      </c>
      <c r="L54" s="19">
        <f t="shared" si="7"/>
        <v>5.7325577309173037E-2</v>
      </c>
      <c r="N54" s="18">
        <v>-3.2</v>
      </c>
      <c r="O54" s="19">
        <f t="shared" si="8"/>
        <v>178.86310379919985</v>
      </c>
      <c r="P54" s="19">
        <f t="shared" si="9"/>
        <v>179.82586409622036</v>
      </c>
      <c r="Q54" s="21">
        <f t="shared" si="10"/>
        <v>0.96276029702049981</v>
      </c>
      <c r="R54" s="19">
        <f t="shared" si="11"/>
        <v>2.8662788654586518E-2</v>
      </c>
    </row>
    <row r="55" spans="2:18" x14ac:dyDescent="0.25">
      <c r="B55" s="18">
        <v>-3.3</v>
      </c>
      <c r="C55" s="19">
        <f t="shared" si="0"/>
        <v>173.43154559274655</v>
      </c>
      <c r="D55" s="19">
        <f t="shared" si="1"/>
        <v>177.05296571354921</v>
      </c>
      <c r="E55" s="21">
        <f t="shared" si="2"/>
        <v>3.6214201208026813</v>
      </c>
      <c r="F55" s="19">
        <f t="shared" si="3"/>
        <v>0.10944335086954728</v>
      </c>
      <c r="G55" s="20"/>
      <c r="H55" s="18">
        <v>-3.3</v>
      </c>
      <c r="I55" s="19">
        <f t="shared" si="4"/>
        <v>173.43154559274655</v>
      </c>
      <c r="J55" s="19">
        <f t="shared" si="5"/>
        <v>175.24225565314788</v>
      </c>
      <c r="K55" s="21">
        <f t="shared" si="6"/>
        <v>1.8107100604013406</v>
      </c>
      <c r="L55" s="19">
        <f t="shared" si="7"/>
        <v>5.5590273457547822E-2</v>
      </c>
      <c r="N55" s="18">
        <v>-3.3</v>
      </c>
      <c r="O55" s="19">
        <f t="shared" si="8"/>
        <v>173.43154559274655</v>
      </c>
      <c r="P55" s="19">
        <f t="shared" si="9"/>
        <v>174.33690062294721</v>
      </c>
      <c r="Q55" s="21">
        <f t="shared" si="10"/>
        <v>0.90535503020067032</v>
      </c>
      <c r="R55" s="19">
        <f t="shared" si="11"/>
        <v>2.7795136728773911E-2</v>
      </c>
    </row>
    <row r="56" spans="2:18" x14ac:dyDescent="0.25">
      <c r="B56" s="18">
        <v>-3.4</v>
      </c>
      <c r="C56" s="19">
        <f t="shared" si="0"/>
        <v>168.31914813425334</v>
      </c>
      <c r="D56" s="19">
        <f t="shared" si="1"/>
        <v>171.73090840969019</v>
      </c>
      <c r="E56" s="21">
        <f t="shared" si="2"/>
        <v>3.4117602754368579</v>
      </c>
      <c r="F56" s="19">
        <f t="shared" si="3"/>
        <v>0.10622804295951001</v>
      </c>
      <c r="G56" s="20"/>
      <c r="H56" s="18">
        <v>-3.4</v>
      </c>
      <c r="I56" s="19">
        <f t="shared" si="4"/>
        <v>168.31914813425334</v>
      </c>
      <c r="J56" s="19">
        <f t="shared" si="5"/>
        <v>170.02502827197176</v>
      </c>
      <c r="K56" s="21">
        <f t="shared" si="6"/>
        <v>1.7058801377184289</v>
      </c>
      <c r="L56" s="19">
        <f t="shared" si="7"/>
        <v>5.3957101185782862E-2</v>
      </c>
      <c r="N56" s="18">
        <v>-3.4</v>
      </c>
      <c r="O56" s="19">
        <f t="shared" si="8"/>
        <v>168.31914813425334</v>
      </c>
      <c r="P56" s="19">
        <f t="shared" si="9"/>
        <v>169.17208820311257</v>
      </c>
      <c r="Q56" s="21">
        <f t="shared" si="10"/>
        <v>0.85294006885921447</v>
      </c>
      <c r="R56" s="19">
        <f t="shared" si="11"/>
        <v>2.6978550592891431E-2</v>
      </c>
    </row>
    <row r="57" spans="2:18" x14ac:dyDescent="0.25">
      <c r="B57" s="18">
        <v>-3.5</v>
      </c>
      <c r="C57" s="19">
        <f t="shared" si="0"/>
        <v>163.49855476099671</v>
      </c>
      <c r="D57" s="19">
        <f t="shared" si="1"/>
        <v>166.71836805006885</v>
      </c>
      <c r="E57" s="21">
        <f t="shared" si="2"/>
        <v>3.2198132890721434</v>
      </c>
      <c r="F57" s="19">
        <f t="shared" si="3"/>
        <v>0.10319657190820905</v>
      </c>
      <c r="G57" s="20"/>
      <c r="H57" s="18">
        <v>-3.5</v>
      </c>
      <c r="I57" s="19">
        <f t="shared" si="4"/>
        <v>163.49855476099671</v>
      </c>
      <c r="J57" s="19">
        <f t="shared" si="5"/>
        <v>165.10846140553278</v>
      </c>
      <c r="K57" s="21">
        <f t="shared" si="6"/>
        <v>1.6099066445360717</v>
      </c>
      <c r="L57" s="19">
        <f t="shared" si="7"/>
        <v>5.2417306366074438E-2</v>
      </c>
      <c r="N57" s="18">
        <v>-3.5</v>
      </c>
      <c r="O57" s="19">
        <f t="shared" si="8"/>
        <v>163.49855476099671</v>
      </c>
      <c r="P57" s="19">
        <f t="shared" si="9"/>
        <v>164.30350808326475</v>
      </c>
      <c r="Q57" s="21">
        <f t="shared" si="10"/>
        <v>0.80495332226803584</v>
      </c>
      <c r="R57" s="19">
        <f t="shared" si="11"/>
        <v>2.6208653183037219E-2</v>
      </c>
    </row>
    <row r="58" spans="2:18" x14ac:dyDescent="0.25">
      <c r="B58" s="18">
        <v>-3.6</v>
      </c>
      <c r="C58" s="19">
        <f t="shared" si="0"/>
        <v>158.94544843865302</v>
      </c>
      <c r="D58" s="19">
        <f t="shared" si="1"/>
        <v>161.98908710817679</v>
      </c>
      <c r="E58" s="21">
        <f t="shared" si="2"/>
        <v>3.0436386695237605</v>
      </c>
      <c r="F58" s="19">
        <f t="shared" si="3"/>
        <v>0.10033361799242453</v>
      </c>
      <c r="G58" s="20"/>
      <c r="H58" s="18">
        <v>-3.6</v>
      </c>
      <c r="I58" s="19">
        <f t="shared" si="4"/>
        <v>158.94544843865302</v>
      </c>
      <c r="J58" s="19">
        <f t="shared" si="5"/>
        <v>160.4672677734149</v>
      </c>
      <c r="K58" s="21">
        <f t="shared" si="6"/>
        <v>1.5218193347618802</v>
      </c>
      <c r="L58" s="19">
        <f t="shared" si="7"/>
        <v>5.0963107551707701E-2</v>
      </c>
      <c r="N58" s="18">
        <v>-3.6</v>
      </c>
      <c r="O58" s="19">
        <f t="shared" si="8"/>
        <v>158.94544843865302</v>
      </c>
      <c r="P58" s="19">
        <f t="shared" si="9"/>
        <v>159.70635810603395</v>
      </c>
      <c r="Q58" s="21">
        <f t="shared" si="10"/>
        <v>0.76090966738094012</v>
      </c>
      <c r="R58" s="19">
        <f t="shared" si="11"/>
        <v>2.548155377585385E-2</v>
      </c>
    </row>
    <row r="59" spans="2:18" x14ac:dyDescent="0.25">
      <c r="B59" s="18">
        <v>-3.7</v>
      </c>
      <c r="C59" s="19">
        <f t="shared" si="0"/>
        <v>154.63814100070368</v>
      </c>
      <c r="D59" s="19">
        <f t="shared" si="1"/>
        <v>157.51969555896213</v>
      </c>
      <c r="E59" s="21">
        <f t="shared" si="2"/>
        <v>2.8815545582584297</v>
      </c>
      <c r="F59" s="19">
        <f t="shared" si="3"/>
        <v>9.7625517675655513E-2</v>
      </c>
      <c r="G59" s="20"/>
      <c r="H59" s="18">
        <v>-3.7</v>
      </c>
      <c r="I59" s="19">
        <f t="shared" si="4"/>
        <v>154.63814100070368</v>
      </c>
      <c r="J59" s="19">
        <f t="shared" si="5"/>
        <v>156.07891827983289</v>
      </c>
      <c r="K59" s="21">
        <f t="shared" si="6"/>
        <v>1.4407772791292148</v>
      </c>
      <c r="L59" s="19">
        <f t="shared" si="7"/>
        <v>4.9587564533666299E-2</v>
      </c>
      <c r="N59" s="18">
        <v>-3.7</v>
      </c>
      <c r="O59" s="19">
        <f t="shared" si="8"/>
        <v>154.63814100070368</v>
      </c>
      <c r="P59" s="19">
        <f t="shared" si="9"/>
        <v>155.3585296402683</v>
      </c>
      <c r="Q59" s="21">
        <f t="shared" si="10"/>
        <v>0.72038863956460741</v>
      </c>
      <c r="R59" s="19">
        <f t="shared" si="11"/>
        <v>2.479378226683315E-2</v>
      </c>
    </row>
    <row r="60" spans="2:18" x14ac:dyDescent="0.25">
      <c r="B60" s="18">
        <v>-3.8</v>
      </c>
      <c r="C60" s="19">
        <f t="shared" si="0"/>
        <v>150.55722724477641</v>
      </c>
      <c r="D60" s="19">
        <f t="shared" si="1"/>
        <v>153.28932468585265</v>
      </c>
      <c r="E60" s="21">
        <f t="shared" si="2"/>
        <v>2.7320974410762457</v>
      </c>
      <c r="F60" s="19">
        <f t="shared" si="3"/>
        <v>9.5060045688815181E-2</v>
      </c>
      <c r="G60" s="20"/>
      <c r="H60" s="18">
        <v>-3.8</v>
      </c>
      <c r="I60" s="19">
        <f t="shared" si="4"/>
        <v>150.55722724477641</v>
      </c>
      <c r="J60" s="19">
        <f t="shared" si="5"/>
        <v>151.92327596531453</v>
      </c>
      <c r="K60" s="21">
        <f t="shared" si="6"/>
        <v>1.3660487205381229</v>
      </c>
      <c r="L60" s="19">
        <f t="shared" si="7"/>
        <v>4.8284467651461681E-2</v>
      </c>
      <c r="N60" s="18">
        <v>-3.8</v>
      </c>
      <c r="O60" s="19">
        <f t="shared" si="8"/>
        <v>150.55722724477641</v>
      </c>
      <c r="P60" s="19">
        <f t="shared" si="9"/>
        <v>151.24025160504547</v>
      </c>
      <c r="Q60" s="21">
        <f t="shared" si="10"/>
        <v>0.68302436026906144</v>
      </c>
      <c r="R60" s="19">
        <f t="shared" si="11"/>
        <v>2.414223382573084E-2</v>
      </c>
    </row>
    <row r="61" spans="2:18" x14ac:dyDescent="0.25">
      <c r="B61" s="18">
        <v>-3.9</v>
      </c>
      <c r="C61" s="19">
        <f t="shared" si="0"/>
        <v>146.68529224493392</v>
      </c>
      <c r="D61" s="19">
        <f t="shared" si="1"/>
        <v>149.27928124025172</v>
      </c>
      <c r="E61" s="21">
        <f t="shared" si="2"/>
        <v>2.5939889953177895</v>
      </c>
      <c r="F61" s="19">
        <f t="shared" si="3"/>
        <v>9.2626230636972506E-2</v>
      </c>
      <c r="G61" s="20"/>
      <c r="H61" s="18">
        <v>-3.9</v>
      </c>
      <c r="I61" s="19">
        <f t="shared" si="4"/>
        <v>146.68529224493392</v>
      </c>
      <c r="J61" s="19">
        <f t="shared" si="5"/>
        <v>147.98228674259281</v>
      </c>
      <c r="K61" s="21">
        <f t="shared" si="6"/>
        <v>1.2969944976588947</v>
      </c>
      <c r="L61" s="19">
        <f t="shared" si="7"/>
        <v>4.7048244133065402E-2</v>
      </c>
      <c r="N61" s="18">
        <v>-3.9</v>
      </c>
      <c r="O61" s="19">
        <f t="shared" si="8"/>
        <v>146.68529224493392</v>
      </c>
      <c r="P61" s="19">
        <f t="shared" si="9"/>
        <v>147.33378949376336</v>
      </c>
      <c r="Q61" s="21">
        <f t="shared" si="10"/>
        <v>0.64849724882944737</v>
      </c>
      <c r="R61" s="19">
        <f t="shared" si="11"/>
        <v>2.3524122066532701E-2</v>
      </c>
    </row>
    <row r="62" spans="2:18" x14ac:dyDescent="0.25">
      <c r="B62" s="18">
        <v>-4</v>
      </c>
      <c r="C62" s="19">
        <f t="shared" si="0"/>
        <v>143.00666256711929</v>
      </c>
      <c r="D62" s="19">
        <f t="shared" si="1"/>
        <v>145.47277123174959</v>
      </c>
      <c r="E62" s="21">
        <f t="shared" si="2"/>
        <v>2.4661086646303074</v>
      </c>
      <c r="F62" s="19">
        <f t="shared" si="3"/>
        <v>9.0314198265083148E-2</v>
      </c>
      <c r="G62" s="20"/>
      <c r="H62" s="18">
        <v>-4</v>
      </c>
      <c r="I62" s="19">
        <f t="shared" si="4"/>
        <v>143.00666256711929</v>
      </c>
      <c r="J62" s="19">
        <f t="shared" si="5"/>
        <v>144.23971689943446</v>
      </c>
      <c r="K62" s="21">
        <f t="shared" si="6"/>
        <v>1.2330543323151537</v>
      </c>
      <c r="L62" s="19">
        <f t="shared" si="7"/>
        <v>4.5873878483851764E-2</v>
      </c>
      <c r="N62" s="18">
        <v>-4</v>
      </c>
      <c r="O62" s="19">
        <f t="shared" si="8"/>
        <v>143.00666256711929</v>
      </c>
      <c r="P62" s="19">
        <f t="shared" si="9"/>
        <v>143.62318973327686</v>
      </c>
      <c r="Q62" s="21">
        <f t="shared" si="10"/>
        <v>0.61652716615757686</v>
      </c>
      <c r="R62" s="19">
        <f t="shared" si="11"/>
        <v>2.2936939241925882E-2</v>
      </c>
    </row>
    <row r="63" spans="2:18" x14ac:dyDescent="0.25">
      <c r="B63" s="22">
        <v>-4.5</v>
      </c>
      <c r="C63" s="19">
        <f t="shared" si="0"/>
        <v>127.06204736174706</v>
      </c>
      <c r="D63" s="19">
        <f t="shared" si="1"/>
        <v>129.01141902731814</v>
      </c>
      <c r="E63" s="21">
        <f t="shared" si="2"/>
        <v>1.9493716655710653</v>
      </c>
      <c r="F63" s="19">
        <f t="shared" si="3"/>
        <v>8.0296617512048959E-2</v>
      </c>
      <c r="G63" s="20"/>
      <c r="H63" s="22">
        <v>-4.5</v>
      </c>
      <c r="I63" s="19">
        <f t="shared" si="4"/>
        <v>127.06204736174706</v>
      </c>
      <c r="J63" s="19">
        <f t="shared" si="5"/>
        <v>128.03673319453259</v>
      </c>
      <c r="K63" s="21">
        <f t="shared" si="6"/>
        <v>0.97468583278553267</v>
      </c>
      <c r="L63" s="19">
        <f t="shared" si="7"/>
        <v>4.0785583498183599E-2</v>
      </c>
      <c r="N63" s="22">
        <v>-4.5</v>
      </c>
      <c r="O63" s="19">
        <f t="shared" si="8"/>
        <v>127.06204736174706</v>
      </c>
      <c r="P63" s="19">
        <f t="shared" si="9"/>
        <v>127.54939027813982</v>
      </c>
      <c r="Q63" s="21">
        <f t="shared" si="10"/>
        <v>0.48734291639276633</v>
      </c>
      <c r="R63" s="19">
        <f t="shared" si="11"/>
        <v>2.0392791749091799E-2</v>
      </c>
    </row>
    <row r="64" spans="2:18" x14ac:dyDescent="0.25">
      <c r="B64" s="22">
        <v>-5</v>
      </c>
      <c r="C64" s="19">
        <f t="shared" si="0"/>
        <v>114.30052302761342</v>
      </c>
      <c r="D64" s="19">
        <f t="shared" si="1"/>
        <v>115.88027617533974</v>
      </c>
      <c r="E64" s="21">
        <f t="shared" si="2"/>
        <v>1.5797531477263163</v>
      </c>
      <c r="F64" s="19">
        <f t="shared" si="3"/>
        <v>7.2284393447720099E-2</v>
      </c>
      <c r="G64" s="20"/>
      <c r="H64" s="22">
        <v>-5</v>
      </c>
      <c r="I64" s="19">
        <f t="shared" si="4"/>
        <v>114.30052302761342</v>
      </c>
      <c r="J64" s="19">
        <f t="shared" si="5"/>
        <v>115.09039960147658</v>
      </c>
      <c r="K64" s="21">
        <f t="shared" si="6"/>
        <v>0.78987657386315813</v>
      </c>
      <c r="L64" s="19">
        <f t="shared" si="7"/>
        <v>3.6715882386143539E-2</v>
      </c>
      <c r="N64" s="22">
        <v>-5</v>
      </c>
      <c r="O64" s="19">
        <f t="shared" si="8"/>
        <v>114.30052302761342</v>
      </c>
      <c r="P64" s="19">
        <f t="shared" si="9"/>
        <v>114.695461314545</v>
      </c>
      <c r="Q64" s="21">
        <f t="shared" si="10"/>
        <v>0.39493828693157906</v>
      </c>
      <c r="R64" s="19">
        <f t="shared" si="11"/>
        <v>1.835794119307177E-2</v>
      </c>
    </row>
    <row r="65" spans="2:18" x14ac:dyDescent="0.25">
      <c r="B65" s="22">
        <v>-5.5</v>
      </c>
      <c r="C65" s="19">
        <f t="shared" si="0"/>
        <v>103.85397080138159</v>
      </c>
      <c r="D65" s="19">
        <f t="shared" si="1"/>
        <v>105.1602484715273</v>
      </c>
      <c r="E65" s="21">
        <f t="shared" si="2"/>
        <v>1.3062776701457075</v>
      </c>
      <c r="F65" s="19">
        <f t="shared" si="3"/>
        <v>6.5730612305127084E-2</v>
      </c>
      <c r="G65" s="20"/>
      <c r="H65" s="22">
        <v>-5.5</v>
      </c>
      <c r="I65" s="19">
        <f t="shared" si="4"/>
        <v>103.85397080138159</v>
      </c>
      <c r="J65" s="19">
        <f t="shared" si="5"/>
        <v>104.50710963645444</v>
      </c>
      <c r="K65" s="21">
        <f t="shared" si="6"/>
        <v>0.65313883507285375</v>
      </c>
      <c r="L65" s="19">
        <f t="shared" si="7"/>
        <v>3.3386977678794713E-2</v>
      </c>
      <c r="N65" s="22">
        <v>-5.5</v>
      </c>
      <c r="O65" s="19">
        <f t="shared" si="8"/>
        <v>103.85397080138159</v>
      </c>
      <c r="P65" s="19">
        <f t="shared" si="9"/>
        <v>104.18054021891803</v>
      </c>
      <c r="Q65" s="21">
        <f t="shared" si="10"/>
        <v>0.32656941753642688</v>
      </c>
      <c r="R65" s="19">
        <f t="shared" si="11"/>
        <v>1.6693488839397357E-2</v>
      </c>
    </row>
    <row r="66" spans="2:18" x14ac:dyDescent="0.25">
      <c r="B66" s="22">
        <v>-6</v>
      </c>
      <c r="C66" s="19">
        <f t="shared" si="0"/>
        <v>95.143644542225843</v>
      </c>
      <c r="D66" s="19">
        <f t="shared" si="1"/>
        <v>96.241922113839138</v>
      </c>
      <c r="E66" s="21">
        <f t="shared" si="2"/>
        <v>1.0982775716132938</v>
      </c>
      <c r="F66" s="19">
        <f t="shared" si="3"/>
        <v>6.0270665071085444E-2</v>
      </c>
      <c r="G66" s="20"/>
      <c r="H66" s="22">
        <v>-6</v>
      </c>
      <c r="I66" s="19">
        <f t="shared" si="4"/>
        <v>95.143644542225843</v>
      </c>
      <c r="J66" s="19">
        <f t="shared" si="5"/>
        <v>95.69278332803249</v>
      </c>
      <c r="K66" s="21">
        <f t="shared" si="6"/>
        <v>0.54913878580664688</v>
      </c>
      <c r="L66" s="19">
        <f t="shared" si="7"/>
        <v>3.0613671147218004E-2</v>
      </c>
      <c r="N66" s="22">
        <v>-6</v>
      </c>
      <c r="O66" s="19">
        <f t="shared" si="8"/>
        <v>95.143644542225843</v>
      </c>
      <c r="P66" s="19">
        <f t="shared" si="9"/>
        <v>95.41821393512916</v>
      </c>
      <c r="Q66" s="21">
        <f t="shared" si="10"/>
        <v>0.27456939290332344</v>
      </c>
      <c r="R66" s="19">
        <f t="shared" si="11"/>
        <v>1.5306835573609002E-2</v>
      </c>
    </row>
    <row r="67" spans="2:18" x14ac:dyDescent="0.25">
      <c r="B67" s="22">
        <v>-6.5</v>
      </c>
      <c r="C67" s="19">
        <f t="shared" si="0"/>
        <v>87.768873568699561</v>
      </c>
      <c r="D67" s="19">
        <f t="shared" si="1"/>
        <v>88.705278588801761</v>
      </c>
      <c r="E67" s="21">
        <f t="shared" si="2"/>
        <v>0.93640502010220461</v>
      </c>
      <c r="F67" s="19">
        <f t="shared" si="3"/>
        <v>5.5652130273584684E-2</v>
      </c>
      <c r="G67" s="20"/>
      <c r="H67" s="22">
        <v>-6.5</v>
      </c>
      <c r="I67" s="19">
        <f t="shared" si="4"/>
        <v>87.768873568699561</v>
      </c>
      <c r="J67" s="19">
        <f t="shared" si="5"/>
        <v>88.237076078750661</v>
      </c>
      <c r="K67" s="21">
        <f t="shared" si="6"/>
        <v>0.46820251005110231</v>
      </c>
      <c r="L67" s="19">
        <f t="shared" si="7"/>
        <v>2.826774871039222E-2</v>
      </c>
      <c r="N67" s="22">
        <v>-6.5</v>
      </c>
      <c r="O67" s="19">
        <f t="shared" si="8"/>
        <v>87.768873568699561</v>
      </c>
      <c r="P67" s="19">
        <f t="shared" si="9"/>
        <v>88.002974823725111</v>
      </c>
      <c r="Q67" s="21">
        <f t="shared" si="10"/>
        <v>0.23410125502555115</v>
      </c>
      <c r="R67" s="19">
        <f t="shared" si="11"/>
        <v>1.413387435519611E-2</v>
      </c>
    </row>
    <row r="68" spans="2:18" x14ac:dyDescent="0.25">
      <c r="B68" s="22">
        <v>-7</v>
      </c>
      <c r="C68" s="19">
        <f t="shared" si="0"/>
        <v>81.443464279745939</v>
      </c>
      <c r="D68" s="19">
        <f t="shared" si="1"/>
        <v>82.25142882461229</v>
      </c>
      <c r="E68" s="21">
        <f t="shared" si="2"/>
        <v>0.80796454486635194</v>
      </c>
      <c r="F68" s="19">
        <f t="shared" si="3"/>
        <v>5.1694707003187998E-2</v>
      </c>
      <c r="G68" s="20"/>
      <c r="H68" s="22">
        <v>-7</v>
      </c>
      <c r="I68" s="19">
        <f t="shared" si="4"/>
        <v>81.443464279745939</v>
      </c>
      <c r="J68" s="19">
        <f t="shared" si="5"/>
        <v>81.847446552179122</v>
      </c>
      <c r="K68" s="21">
        <f t="shared" si="6"/>
        <v>0.40398227243317597</v>
      </c>
      <c r="L68" s="19">
        <f t="shared" si="7"/>
        <v>2.6257628954000252E-2</v>
      </c>
      <c r="N68" s="22">
        <v>-7</v>
      </c>
      <c r="O68" s="19">
        <f t="shared" si="8"/>
        <v>81.443464279745939</v>
      </c>
      <c r="P68" s="19">
        <f t="shared" si="9"/>
        <v>81.64545541596253</v>
      </c>
      <c r="Q68" s="21">
        <f t="shared" si="10"/>
        <v>0.20199113621658799</v>
      </c>
      <c r="R68" s="19">
        <f t="shared" si="11"/>
        <v>1.3128814477000126E-2</v>
      </c>
    </row>
    <row r="69" spans="2:18" x14ac:dyDescent="0.25">
      <c r="B69" s="22">
        <v>-7.5</v>
      </c>
      <c r="C69" s="19">
        <f t="shared" si="0"/>
        <v>75.957541127251517</v>
      </c>
      <c r="D69" s="19">
        <f t="shared" si="1"/>
        <v>76.661886893743286</v>
      </c>
      <c r="E69" s="21">
        <f t="shared" si="2"/>
        <v>0.70434576649177472</v>
      </c>
      <c r="F69" s="19">
        <f t="shared" si="3"/>
        <v>4.8266174725904457E-2</v>
      </c>
      <c r="G69" s="20"/>
      <c r="H69" s="22">
        <v>-7.5</v>
      </c>
      <c r="I69" s="19">
        <f t="shared" si="4"/>
        <v>75.957541127251517</v>
      </c>
      <c r="J69" s="19">
        <f t="shared" si="5"/>
        <v>76.309714010497402</v>
      </c>
      <c r="K69" s="21">
        <f t="shared" si="6"/>
        <v>0.35217288324588736</v>
      </c>
      <c r="L69" s="19">
        <f t="shared" si="7"/>
        <v>2.4516152241729247E-2</v>
      </c>
      <c r="N69" s="22">
        <v>-7.5</v>
      </c>
      <c r="O69" s="19">
        <f t="shared" si="8"/>
        <v>75.957541127251517</v>
      </c>
      <c r="P69" s="19">
        <f t="shared" si="9"/>
        <v>76.133627568874459</v>
      </c>
      <c r="Q69" s="21">
        <f t="shared" si="10"/>
        <v>0.17608644162294368</v>
      </c>
      <c r="R69" s="19">
        <f t="shared" si="11"/>
        <v>1.2258076120864624E-2</v>
      </c>
    </row>
    <row r="70" spans="2:18" x14ac:dyDescent="0.25">
      <c r="B70" s="22">
        <v>-8</v>
      </c>
      <c r="C70" s="19">
        <f t="shared" si="0"/>
        <v>71.153697223842087</v>
      </c>
      <c r="D70" s="19">
        <f t="shared" si="1"/>
        <v>71.773239059276747</v>
      </c>
      <c r="E70" s="21">
        <f t="shared" si="2"/>
        <v>0.61954183543466401</v>
      </c>
      <c r="F70" s="19">
        <f t="shared" si="3"/>
        <v>4.5267368166264636E-2</v>
      </c>
      <c r="G70" s="20"/>
      <c r="H70" s="22">
        <v>-8</v>
      </c>
      <c r="I70" s="19">
        <f t="shared" si="4"/>
        <v>71.153697223842087</v>
      </c>
      <c r="J70" s="19">
        <f t="shared" si="5"/>
        <v>71.463468141559417</v>
      </c>
      <c r="K70" s="21">
        <f t="shared" si="6"/>
        <v>0.30977091771733201</v>
      </c>
      <c r="L70" s="19">
        <f t="shared" si="7"/>
        <v>2.2992948909848702E-2</v>
      </c>
      <c r="N70" s="22">
        <v>-8</v>
      </c>
      <c r="O70" s="19">
        <f t="shared" si="8"/>
        <v>71.153697223842087</v>
      </c>
      <c r="P70" s="19">
        <f t="shared" si="9"/>
        <v>71.308582682700759</v>
      </c>
      <c r="Q70" s="21">
        <f t="shared" si="10"/>
        <v>0.154885458858666</v>
      </c>
      <c r="R70" s="19">
        <f t="shared" si="11"/>
        <v>1.1496474454924351E-2</v>
      </c>
    </row>
    <row r="71" spans="2:18" x14ac:dyDescent="0.25">
      <c r="B71" s="22">
        <v>-8.5</v>
      </c>
      <c r="C71" s="19">
        <f t="shared" si="0"/>
        <v>66.911562383174086</v>
      </c>
      <c r="D71" s="19">
        <f t="shared" si="1"/>
        <v>67.460821244840972</v>
      </c>
      <c r="E71" s="21">
        <f t="shared" si="2"/>
        <v>0.5492588616668892</v>
      </c>
      <c r="F71" s="19">
        <f t="shared" si="3"/>
        <v>4.2622455172869049E-2</v>
      </c>
      <c r="G71" s="20"/>
      <c r="H71" s="22">
        <v>-8.5</v>
      </c>
      <c r="I71" s="19">
        <f t="shared" si="4"/>
        <v>66.911562383174086</v>
      </c>
      <c r="J71" s="19">
        <f t="shared" si="5"/>
        <v>67.186191814007529</v>
      </c>
      <c r="K71" s="21">
        <f t="shared" si="6"/>
        <v>0.2746294308334446</v>
      </c>
      <c r="L71" s="19">
        <f t="shared" si="7"/>
        <v>2.1649501040187452E-2</v>
      </c>
      <c r="N71" s="22">
        <v>-8.5</v>
      </c>
      <c r="O71" s="19">
        <f t="shared" si="8"/>
        <v>66.911562383174086</v>
      </c>
      <c r="P71" s="19">
        <f t="shared" si="9"/>
        <v>67.048877098590808</v>
      </c>
      <c r="Q71" s="21">
        <f t="shared" si="10"/>
        <v>0.1373147154167223</v>
      </c>
      <c r="R71" s="19">
        <f t="shared" si="11"/>
        <v>1.0824750520093726E-2</v>
      </c>
    </row>
    <row r="72" spans="2:18" x14ac:dyDescent="0.25">
      <c r="B72" s="22">
        <v>-9</v>
      </c>
      <c r="C72" s="19">
        <f t="shared" si="0"/>
        <v>63.137515146750438</v>
      </c>
      <c r="D72" s="19">
        <f t="shared" si="1"/>
        <v>63.627876645019171</v>
      </c>
      <c r="E72" s="21">
        <f t="shared" si="2"/>
        <v>0.49036149826873576</v>
      </c>
      <c r="F72" s="19">
        <f t="shared" si="3"/>
        <v>4.0272455295447866E-2</v>
      </c>
      <c r="G72" s="20"/>
      <c r="H72" s="22">
        <v>-9</v>
      </c>
      <c r="I72" s="19">
        <f t="shared" si="4"/>
        <v>63.137515146750438</v>
      </c>
      <c r="J72" s="19">
        <f t="shared" si="5"/>
        <v>63.382695895884808</v>
      </c>
      <c r="K72" s="21">
        <f t="shared" si="6"/>
        <v>0.24518074913436788</v>
      </c>
      <c r="L72" s="19">
        <f t="shared" si="7"/>
        <v>2.0455850308798918E-2</v>
      </c>
      <c r="N72" s="22">
        <v>-9</v>
      </c>
      <c r="O72" s="19">
        <f t="shared" si="8"/>
        <v>63.137515146750438</v>
      </c>
      <c r="P72" s="19">
        <f t="shared" si="9"/>
        <v>63.26010552131762</v>
      </c>
      <c r="Q72" s="21">
        <f t="shared" si="10"/>
        <v>0.12259037456718394</v>
      </c>
      <c r="R72" s="19">
        <f t="shared" si="11"/>
        <v>1.0227925154399459E-2</v>
      </c>
    </row>
    <row r="73" spans="2:18" x14ac:dyDescent="0.25">
      <c r="B73" s="22">
        <v>-9.5</v>
      </c>
      <c r="C73" s="19">
        <f t="shared" si="0"/>
        <v>59.757643644330649</v>
      </c>
      <c r="D73" s="19">
        <f t="shared" si="1"/>
        <v>60.198160761201386</v>
      </c>
      <c r="E73" s="21">
        <f t="shared" si="2"/>
        <v>0.44051711687073708</v>
      </c>
      <c r="F73" s="19">
        <f t="shared" si="3"/>
        <v>3.8170805127085858E-2</v>
      </c>
      <c r="G73" s="20"/>
      <c r="H73" s="22">
        <v>-9.5</v>
      </c>
      <c r="I73" s="19">
        <f t="shared" si="4"/>
        <v>59.757643644330649</v>
      </c>
      <c r="J73" s="19">
        <f t="shared" si="5"/>
        <v>59.977902202766018</v>
      </c>
      <c r="K73" s="21">
        <f t="shared" si="6"/>
        <v>0.22025855843536854</v>
      </c>
      <c r="L73" s="19">
        <f t="shared" si="7"/>
        <v>1.9388345461376941E-2</v>
      </c>
      <c r="N73" s="22">
        <v>-9.5</v>
      </c>
      <c r="O73" s="19">
        <f t="shared" si="8"/>
        <v>59.757643644330649</v>
      </c>
      <c r="P73" s="19">
        <f t="shared" si="9"/>
        <v>59.867772923548337</v>
      </c>
      <c r="Q73" s="21">
        <f t="shared" si="10"/>
        <v>0.11012927921768427</v>
      </c>
      <c r="R73" s="19">
        <f t="shared" si="11"/>
        <v>9.6941727306884707E-3</v>
      </c>
    </row>
    <row r="74" spans="2:18" x14ac:dyDescent="0.25">
      <c r="B74" s="22">
        <v>-10</v>
      </c>
      <c r="C74" s="19">
        <f t="shared" si="0"/>
        <v>56.712818196177096</v>
      </c>
      <c r="D74" s="19">
        <f t="shared" si="1"/>
        <v>57.110779445907411</v>
      </c>
      <c r="E74" s="21">
        <f t="shared" si="2"/>
        <v>0.39796124973031649</v>
      </c>
      <c r="F74" s="19">
        <f t="shared" si="3"/>
        <v>3.6280254043804895E-2</v>
      </c>
      <c r="G74" s="20"/>
      <c r="H74" s="22">
        <v>-10</v>
      </c>
      <c r="I74" s="19">
        <f t="shared" si="4"/>
        <v>56.712818196177096</v>
      </c>
      <c r="J74" s="19">
        <f t="shared" si="5"/>
        <v>56.911798821042254</v>
      </c>
      <c r="K74" s="21">
        <f t="shared" si="6"/>
        <v>0.19898062486515825</v>
      </c>
      <c r="L74" s="19">
        <f t="shared" si="7"/>
        <v>1.8428065546059628E-2</v>
      </c>
      <c r="N74" s="22">
        <v>-10</v>
      </c>
      <c r="O74" s="19">
        <f t="shared" si="8"/>
        <v>56.712818196177096</v>
      </c>
      <c r="P74" s="19">
        <f t="shared" si="9"/>
        <v>56.812308508609675</v>
      </c>
      <c r="Q74" s="21">
        <f t="shared" si="10"/>
        <v>9.9490312432579123E-2</v>
      </c>
      <c r="R74" s="19">
        <f t="shared" si="11"/>
        <v>9.2140327730298142E-3</v>
      </c>
    </row>
    <row r="75" spans="2:18" x14ac:dyDescent="0.25">
      <c r="B75" s="22">
        <v>-10.5</v>
      </c>
      <c r="C75" s="19">
        <f t="shared" si="0"/>
        <v>53.955171743191372</v>
      </c>
      <c r="D75" s="19">
        <f t="shared" si="1"/>
        <v>54.316511010131848</v>
      </c>
      <c r="E75" s="21">
        <f t="shared" si="2"/>
        <v>0.36133926694047297</v>
      </c>
      <c r="F75" s="19">
        <f t="shared" si="3"/>
        <v>3.4570646875718349E-2</v>
      </c>
      <c r="G75" s="20"/>
      <c r="H75" s="22">
        <v>-10.5</v>
      </c>
      <c r="I75" s="19">
        <f t="shared" si="4"/>
        <v>53.955171743191372</v>
      </c>
      <c r="J75" s="19">
        <f t="shared" si="5"/>
        <v>54.13584137666161</v>
      </c>
      <c r="K75" s="21">
        <f t="shared" si="6"/>
        <v>0.18066963347023648</v>
      </c>
      <c r="L75" s="19">
        <f t="shared" si="7"/>
        <v>1.7559693651158528E-2</v>
      </c>
      <c r="N75" s="22">
        <v>-10.5</v>
      </c>
      <c r="O75" s="19">
        <f t="shared" si="8"/>
        <v>53.955171743191372</v>
      </c>
      <c r="P75" s="19">
        <f t="shared" si="9"/>
        <v>54.045506559926487</v>
      </c>
      <c r="Q75" s="21">
        <f t="shared" si="10"/>
        <v>9.0334816735118242E-2</v>
      </c>
      <c r="R75" s="19">
        <f t="shared" si="11"/>
        <v>8.7798468255792638E-3</v>
      </c>
    </row>
    <row r="76" spans="2:18" x14ac:dyDescent="0.25">
      <c r="B76" s="22">
        <v>-11</v>
      </c>
      <c r="C76" s="19">
        <f t="shared" si="0"/>
        <v>51.4455401597031</v>
      </c>
      <c r="D76" s="19">
        <f t="shared" si="1"/>
        <v>51.775137391981936</v>
      </c>
      <c r="E76" s="21">
        <f t="shared" si="2"/>
        <v>0.32959723227883503</v>
      </c>
      <c r="F76" s="19">
        <f t="shared" si="3"/>
        <v>3.3017311304257446E-2</v>
      </c>
      <c r="G76" s="20"/>
      <c r="H76" s="22">
        <v>-11</v>
      </c>
      <c r="I76" s="19">
        <f t="shared" si="4"/>
        <v>51.4455401597031</v>
      </c>
      <c r="J76" s="19">
        <f t="shared" si="5"/>
        <v>51.610338775842514</v>
      </c>
      <c r="K76" s="21">
        <f t="shared" si="6"/>
        <v>0.16479861613941751</v>
      </c>
      <c r="L76" s="19">
        <f t="shared" si="7"/>
        <v>1.6770697805337118E-2</v>
      </c>
      <c r="N76" s="22">
        <v>-11</v>
      </c>
      <c r="O76" s="19">
        <f t="shared" si="8"/>
        <v>51.4455401597031</v>
      </c>
      <c r="P76" s="19">
        <f t="shared" si="9"/>
        <v>51.527939467772811</v>
      </c>
      <c r="Q76" s="21">
        <f t="shared" si="10"/>
        <v>8.2399308069708757E-2</v>
      </c>
      <c r="R76" s="19">
        <f t="shared" si="11"/>
        <v>8.3853489026685588E-3</v>
      </c>
    </row>
    <row r="77" spans="2:18" x14ac:dyDescent="0.25">
      <c r="B77" s="22">
        <v>-11.5</v>
      </c>
      <c r="C77" s="19">
        <f t="shared" si="0"/>
        <v>49.151570310712053</v>
      </c>
      <c r="D77" s="19">
        <f t="shared" si="1"/>
        <v>49.453475534393121</v>
      </c>
      <c r="E77" s="21">
        <f t="shared" si="2"/>
        <v>0.30190522368106482</v>
      </c>
      <c r="F77" s="19">
        <f t="shared" si="3"/>
        <v>3.1599865938404241E-2</v>
      </c>
      <c r="G77" s="20"/>
      <c r="H77" s="22">
        <v>-11.5</v>
      </c>
      <c r="I77" s="19">
        <f t="shared" si="4"/>
        <v>49.151570310712053</v>
      </c>
      <c r="J77" s="19">
        <f t="shared" si="5"/>
        <v>49.302522922552583</v>
      </c>
      <c r="K77" s="21">
        <f t="shared" si="6"/>
        <v>0.15095261184053241</v>
      </c>
      <c r="L77" s="19">
        <f t="shared" si="7"/>
        <v>1.6050725556014854E-2</v>
      </c>
      <c r="N77" s="22">
        <v>-11.5</v>
      </c>
      <c r="O77" s="19">
        <f t="shared" si="8"/>
        <v>49.151570310712053</v>
      </c>
      <c r="P77" s="19">
        <f t="shared" si="9"/>
        <v>49.227046616632322</v>
      </c>
      <c r="Q77" s="21">
        <f t="shared" si="10"/>
        <v>7.5476305920266204E-2</v>
      </c>
      <c r="R77" s="19">
        <f t="shared" si="11"/>
        <v>8.025362778007427E-3</v>
      </c>
    </row>
    <row r="78" spans="2:18" x14ac:dyDescent="0.25">
      <c r="B78" s="22">
        <v>-12</v>
      </c>
      <c r="C78" s="19">
        <f t="shared" si="0"/>
        <v>47.046301094784539</v>
      </c>
      <c r="D78" s="19">
        <f t="shared" si="1"/>
        <v>47.323903628388678</v>
      </c>
      <c r="E78" s="21">
        <f t="shared" si="2"/>
        <v>0.27760253360413562</v>
      </c>
      <c r="F78" s="19">
        <f t="shared" si="3"/>
        <v>3.0301326371888024E-2</v>
      </c>
      <c r="G78" s="20"/>
      <c r="H78" s="22">
        <v>-12</v>
      </c>
      <c r="I78" s="19">
        <f t="shared" si="4"/>
        <v>47.046301094784539</v>
      </c>
      <c r="J78" s="19">
        <f t="shared" si="5"/>
        <v>47.185102361586608</v>
      </c>
      <c r="K78" s="21">
        <f t="shared" si="6"/>
        <v>0.13880126680206781</v>
      </c>
      <c r="L78" s="19">
        <f t="shared" si="7"/>
        <v>1.5391149903181219E-2</v>
      </c>
      <c r="N78" s="22">
        <v>-12</v>
      </c>
      <c r="O78" s="19">
        <f t="shared" si="8"/>
        <v>47.046301094784539</v>
      </c>
      <c r="P78" s="19">
        <f t="shared" si="9"/>
        <v>47.11570172818557</v>
      </c>
      <c r="Q78" s="21">
        <f t="shared" si="10"/>
        <v>6.9400633401033904E-2</v>
      </c>
      <c r="R78" s="19">
        <f t="shared" si="11"/>
        <v>7.6955749515906094E-3</v>
      </c>
    </row>
    <row r="79" spans="2:18" x14ac:dyDescent="0.25">
      <c r="B79" s="22">
        <v>-12.5</v>
      </c>
      <c r="C79" s="19">
        <f t="shared" si="0"/>
        <v>45.107085036620575</v>
      </c>
      <c r="D79" s="19">
        <f t="shared" si="1"/>
        <v>45.363242931080684</v>
      </c>
      <c r="E79" s="21">
        <f t="shared" si="2"/>
        <v>0.25615789446011056</v>
      </c>
      <c r="F79" s="19">
        <f t="shared" si="3"/>
        <v>2.910742578667538E-2</v>
      </c>
      <c r="G79" s="20"/>
      <c r="H79" s="22">
        <v>-12.5</v>
      </c>
      <c r="I79" s="19">
        <f t="shared" si="4"/>
        <v>45.107085036620575</v>
      </c>
      <c r="J79" s="19">
        <f t="shared" si="5"/>
        <v>45.235163983850633</v>
      </c>
      <c r="K79" s="21">
        <f t="shared" si="6"/>
        <v>0.12807894723005528</v>
      </c>
      <c r="L79" s="19">
        <f t="shared" si="7"/>
        <v>1.4784724209104956E-2</v>
      </c>
      <c r="N79" s="22">
        <v>-12.5</v>
      </c>
      <c r="O79" s="19">
        <f t="shared" si="8"/>
        <v>45.107085036620575</v>
      </c>
      <c r="P79" s="19">
        <f t="shared" si="9"/>
        <v>45.1711245102356</v>
      </c>
      <c r="Q79" s="21">
        <f t="shared" si="10"/>
        <v>6.4039473615027639E-2</v>
      </c>
      <c r="R79" s="19">
        <f t="shared" si="11"/>
        <v>7.3923621045524782E-3</v>
      </c>
    </row>
    <row r="80" spans="2:18" x14ac:dyDescent="0.25">
      <c r="B80" s="22">
        <v>-13</v>
      </c>
      <c r="C80" s="19">
        <f t="shared" si="0"/>
        <v>43.314758742841555</v>
      </c>
      <c r="D80" s="19">
        <f t="shared" si="1"/>
        <v>43.551898941835624</v>
      </c>
      <c r="E80" s="21">
        <f t="shared" si="2"/>
        <v>0.23714019899406868</v>
      </c>
      <c r="F80" s="19">
        <f t="shared" si="3"/>
        <v>2.8006092340290546E-2</v>
      </c>
      <c r="G80" s="20"/>
      <c r="H80" s="22">
        <v>-13</v>
      </c>
      <c r="I80" s="19">
        <f t="shared" si="4"/>
        <v>43.314758742841555</v>
      </c>
      <c r="J80" s="19">
        <f t="shared" si="5"/>
        <v>43.433328842338589</v>
      </c>
      <c r="K80" s="21">
        <f t="shared" si="6"/>
        <v>0.11857009949703434</v>
      </c>
      <c r="L80" s="19">
        <f t="shared" si="7"/>
        <v>1.4225316744274564E-2</v>
      </c>
      <c r="N80" s="22">
        <v>-13</v>
      </c>
      <c r="O80" s="19">
        <f t="shared" si="8"/>
        <v>43.314758742841555</v>
      </c>
      <c r="P80" s="19">
        <f t="shared" si="9"/>
        <v>43.374043792590072</v>
      </c>
      <c r="Q80" s="21">
        <f t="shared" si="10"/>
        <v>5.9285049748517171E-2</v>
      </c>
      <c r="R80" s="19">
        <f t="shared" si="11"/>
        <v>7.1126583721372819E-3</v>
      </c>
    </row>
    <row r="81" spans="2:18" x14ac:dyDescent="0.25">
      <c r="B81" s="22">
        <v>-13.5</v>
      </c>
      <c r="C81" s="19">
        <f t="shared" si="0"/>
        <v>41.652997700904173</v>
      </c>
      <c r="D81" s="19">
        <f t="shared" si="1"/>
        <v>41.873194367000757</v>
      </c>
      <c r="E81" s="21">
        <f t="shared" si="2"/>
        <v>0.22019666609658395</v>
      </c>
      <c r="F81" s="19">
        <f t="shared" si="3"/>
        <v>2.6987042689306469E-2</v>
      </c>
      <c r="G81" s="20"/>
      <c r="H81" s="22">
        <v>-13.5</v>
      </c>
      <c r="I81" s="19">
        <f t="shared" si="4"/>
        <v>41.652997700904173</v>
      </c>
      <c r="J81" s="19">
        <f t="shared" si="5"/>
        <v>41.763096033952465</v>
      </c>
      <c r="K81" s="21">
        <f t="shared" si="6"/>
        <v>0.11009833304829197</v>
      </c>
      <c r="L81" s="19">
        <f t="shared" si="7"/>
        <v>1.3707704223139794E-2</v>
      </c>
      <c r="N81" s="22">
        <v>-13.5</v>
      </c>
      <c r="O81" s="19">
        <f t="shared" si="8"/>
        <v>41.652997700904173</v>
      </c>
      <c r="P81" s="19">
        <f t="shared" si="9"/>
        <v>41.708046867428322</v>
      </c>
      <c r="Q81" s="21">
        <f t="shared" si="10"/>
        <v>5.5049166524145987E-2</v>
      </c>
      <c r="R81" s="19">
        <f t="shared" si="11"/>
        <v>6.8538521115698971E-3</v>
      </c>
    </row>
    <row r="82" spans="2:18" x14ac:dyDescent="0.25">
      <c r="B82" s="22">
        <v>-14</v>
      </c>
      <c r="C82" s="19">
        <f t="shared" si="0"/>
        <v>40.107809335358446</v>
      </c>
      <c r="D82" s="19">
        <f t="shared" si="1"/>
        <v>40.312845699720221</v>
      </c>
      <c r="E82" s="21">
        <f t="shared" si="2"/>
        <v>0.20503636436177583</v>
      </c>
      <c r="F82" s="19">
        <f t="shared" si="3"/>
        <v>2.6041462614964119E-2</v>
      </c>
      <c r="G82" s="20"/>
      <c r="H82" s="22">
        <v>-14</v>
      </c>
      <c r="I82" s="19">
        <f t="shared" si="4"/>
        <v>40.107809335358446</v>
      </c>
      <c r="J82" s="19">
        <f t="shared" si="5"/>
        <v>40.210327517539334</v>
      </c>
      <c r="K82" s="21">
        <f t="shared" si="6"/>
        <v>0.10251818218088792</v>
      </c>
      <c r="L82" s="19">
        <f t="shared" si="7"/>
        <v>1.3227409582203998E-2</v>
      </c>
      <c r="N82" s="22">
        <v>-14</v>
      </c>
      <c r="O82" s="19">
        <f t="shared" si="8"/>
        <v>40.107809335358446</v>
      </c>
      <c r="P82" s="19">
        <f t="shared" si="9"/>
        <v>40.15906842644889</v>
      </c>
      <c r="Q82" s="21">
        <f t="shared" si="10"/>
        <v>5.1259091090443958E-2</v>
      </c>
      <c r="R82" s="19">
        <f t="shared" si="11"/>
        <v>6.6137047911019988E-3</v>
      </c>
    </row>
    <row r="83" spans="2:18" x14ac:dyDescent="0.25">
      <c r="B83" s="22">
        <v>-14.5</v>
      </c>
      <c r="C83" s="19">
        <f t="shared" si="0"/>
        <v>38.667130948987385</v>
      </c>
      <c r="D83" s="19">
        <f t="shared" si="1"/>
        <v>38.858548590886521</v>
      </c>
      <c r="E83" s="21">
        <f t="shared" si="2"/>
        <v>0.19141764189913657</v>
      </c>
      <c r="F83" s="19">
        <f t="shared" si="3"/>
        <v>2.5161753726268644E-2</v>
      </c>
      <c r="G83" s="20"/>
      <c r="H83" s="22">
        <v>-14.5</v>
      </c>
      <c r="I83" s="19">
        <f t="shared" si="4"/>
        <v>38.667130948987385</v>
      </c>
      <c r="J83" s="19">
        <f t="shared" si="5"/>
        <v>38.762839769936953</v>
      </c>
      <c r="K83" s="21">
        <f t="shared" si="6"/>
        <v>9.5708820949568285E-2</v>
      </c>
      <c r="L83" s="19">
        <f t="shared" si="7"/>
        <v>1.2780573321279312E-2</v>
      </c>
      <c r="N83" s="22">
        <v>-14.5</v>
      </c>
      <c r="O83" s="19">
        <f t="shared" si="8"/>
        <v>38.667130948987385</v>
      </c>
      <c r="P83" s="19">
        <f t="shared" si="9"/>
        <v>38.714985359462169</v>
      </c>
      <c r="Q83" s="21">
        <f t="shared" si="10"/>
        <v>4.7854410474784143E-2</v>
      </c>
      <c r="R83" s="19">
        <f t="shared" si="11"/>
        <v>6.3902866606396561E-3</v>
      </c>
    </row>
    <row r="84" spans="2:18" x14ac:dyDescent="0.25">
      <c r="B84" s="22">
        <v>-15</v>
      </c>
      <c r="C84" s="19">
        <f t="shared" si="0"/>
        <v>37.320508075688771</v>
      </c>
      <c r="D84" s="19">
        <f t="shared" si="1"/>
        <v>37.499646514452074</v>
      </c>
      <c r="E84" s="21">
        <f t="shared" si="2"/>
        <v>0.17913843876330601</v>
      </c>
      <c r="F84" s="19">
        <f t="shared" si="3"/>
        <v>2.4341330822484523E-2</v>
      </c>
      <c r="G84" s="20"/>
      <c r="H84" s="22">
        <v>-15</v>
      </c>
      <c r="I84" s="19">
        <f t="shared" si="4"/>
        <v>37.320508075688771</v>
      </c>
      <c r="J84" s="19">
        <f t="shared" si="5"/>
        <v>37.410077295070423</v>
      </c>
      <c r="K84" s="21">
        <f t="shared" si="6"/>
        <v>8.9569219381653006E-2</v>
      </c>
      <c r="L84" s="19">
        <f t="shared" si="7"/>
        <v>1.2363850576500076E-2</v>
      </c>
      <c r="N84" s="22">
        <v>-15</v>
      </c>
      <c r="O84" s="19">
        <f t="shared" si="8"/>
        <v>37.320508075688771</v>
      </c>
      <c r="P84" s="19">
        <f t="shared" si="9"/>
        <v>37.3652926853796</v>
      </c>
      <c r="Q84" s="21">
        <f t="shared" si="10"/>
        <v>4.4784609690826503E-2</v>
      </c>
      <c r="R84" s="19">
        <f t="shared" si="11"/>
        <v>6.181925288250038E-3</v>
      </c>
    </row>
    <row r="85" spans="2:18" x14ac:dyDescent="0.25">
      <c r="B85" s="22">
        <v>-15.5</v>
      </c>
      <c r="C85" s="19">
        <f t="shared" si="0"/>
        <v>36.058835087608742</v>
      </c>
      <c r="D85" s="19">
        <f t="shared" si="1"/>
        <v>36.226863838153783</v>
      </c>
      <c r="E85" s="21">
        <f t="shared" si="2"/>
        <v>0.16802875054504363</v>
      </c>
      <c r="F85" s="19">
        <f t="shared" si="3"/>
        <v>2.357445847581089E-2</v>
      </c>
      <c r="G85" s="20"/>
      <c r="H85" s="22">
        <v>-15.5</v>
      </c>
      <c r="I85" s="19">
        <f t="shared" si="4"/>
        <v>36.058835087608742</v>
      </c>
      <c r="J85" s="19">
        <f t="shared" si="5"/>
        <v>36.142849462881266</v>
      </c>
      <c r="K85" s="21">
        <f t="shared" si="6"/>
        <v>8.4014375272521813E-2</v>
      </c>
      <c r="L85" s="19">
        <f t="shared" si="7"/>
        <v>1.1974328114697595E-2</v>
      </c>
      <c r="N85" s="22">
        <v>-15.5</v>
      </c>
      <c r="O85" s="19">
        <f t="shared" si="8"/>
        <v>36.058835087608742</v>
      </c>
      <c r="P85" s="19">
        <f t="shared" si="9"/>
        <v>36.100842275245</v>
      </c>
      <c r="Q85" s="21">
        <f t="shared" si="10"/>
        <v>4.2007187636260906E-2</v>
      </c>
      <c r="R85" s="19">
        <f t="shared" si="11"/>
        <v>5.9871640573487973E-3</v>
      </c>
    </row>
    <row r="86" spans="2:18" x14ac:dyDescent="0.25">
      <c r="B86" s="22">
        <v>-16</v>
      </c>
      <c r="C86" s="19">
        <f t="shared" si="0"/>
        <v>34.87414443840909</v>
      </c>
      <c r="D86" s="19">
        <f t="shared" si="1"/>
        <v>35.03208915244641</v>
      </c>
      <c r="E86" s="21">
        <f t="shared" si="2"/>
        <v>0.15794471403732249</v>
      </c>
      <c r="F86" s="19">
        <f t="shared" si="3"/>
        <v>2.2856118254822793E-2</v>
      </c>
      <c r="G86" s="20"/>
      <c r="H86" s="22">
        <v>-16</v>
      </c>
      <c r="I86" s="19">
        <f t="shared" si="4"/>
        <v>34.87414443840909</v>
      </c>
      <c r="J86" s="19">
        <f t="shared" si="5"/>
        <v>34.953116795427754</v>
      </c>
      <c r="K86" s="21">
        <f t="shared" si="6"/>
        <v>7.8972357018661246E-2</v>
      </c>
      <c r="L86" s="19">
        <f t="shared" si="7"/>
        <v>1.1609456891338563E-2</v>
      </c>
      <c r="N86" s="22">
        <v>-16</v>
      </c>
      <c r="O86" s="19">
        <f t="shared" si="8"/>
        <v>34.87414443840909</v>
      </c>
      <c r="P86" s="19">
        <f t="shared" si="9"/>
        <v>34.913630616918418</v>
      </c>
      <c r="Q86" s="21">
        <f t="shared" si="10"/>
        <v>3.9486178509330623E-2</v>
      </c>
      <c r="R86" s="19">
        <f t="shared" si="11"/>
        <v>5.8047284456692813E-3</v>
      </c>
    </row>
    <row r="87" spans="2:18" x14ac:dyDescent="0.25">
      <c r="B87" s="22">
        <v>-16.5</v>
      </c>
      <c r="C87" s="19">
        <f t="shared" si="0"/>
        <v>33.759434225912457</v>
      </c>
      <c r="D87" s="19">
        <f t="shared" si="1"/>
        <v>33.908198153822902</v>
      </c>
      <c r="E87" s="21">
        <f t="shared" si="2"/>
        <v>0.14876392791044513</v>
      </c>
      <c r="F87" s="19">
        <f t="shared" si="3"/>
        <v>2.2181900089122152E-2</v>
      </c>
      <c r="G87" s="20"/>
      <c r="H87" s="22">
        <v>-16.5</v>
      </c>
      <c r="I87" s="19">
        <f t="shared" si="4"/>
        <v>33.759434225912457</v>
      </c>
      <c r="J87" s="19">
        <f t="shared" si="5"/>
        <v>33.833816189867683</v>
      </c>
      <c r="K87" s="21">
        <f t="shared" si="6"/>
        <v>7.4381963955222563E-2</v>
      </c>
      <c r="L87" s="19">
        <f t="shared" si="7"/>
        <v>1.126699687066522E-2</v>
      </c>
      <c r="N87" s="22">
        <v>-16.5</v>
      </c>
      <c r="O87" s="19">
        <f t="shared" si="8"/>
        <v>33.759434225912457</v>
      </c>
      <c r="P87" s="19">
        <f t="shared" si="9"/>
        <v>33.796625207890067</v>
      </c>
      <c r="Q87" s="21">
        <f t="shared" si="10"/>
        <v>3.7190981977611282E-2</v>
      </c>
      <c r="R87" s="19">
        <f t="shared" si="11"/>
        <v>5.63349843533261E-3</v>
      </c>
    </row>
    <row r="88" spans="2:18" x14ac:dyDescent="0.25">
      <c r="B88" s="22">
        <v>-17</v>
      </c>
      <c r="C88" s="19">
        <f t="shared" ref="C88:C144" si="12">IMABS(C$20/(TAN(B88*(PI()/180))))</f>
        <v>32.708526184841404</v>
      </c>
      <c r="D88" s="19">
        <f t="shared" ref="D88:D144" si="13">C88+E88</f>
        <v>32.848907907063541</v>
      </c>
      <c r="E88" s="21">
        <f t="shared" ref="E88:E144" si="14">(C$20*C$18*0.001)/(POWER(COS((90-B88)*PI()/180),2))</f>
        <v>0.1403817222221348</v>
      </c>
      <c r="F88" s="19">
        <f t="shared" ref="F88:F144" si="15">IMABS(C$20*C$19*0.001/(SIN(B88*(PI()/180))))</f>
        <v>2.1547912804949589E-2</v>
      </c>
      <c r="G88" s="20"/>
      <c r="H88" s="22">
        <v>-17</v>
      </c>
      <c r="I88" s="19">
        <f t="shared" ref="I88:I144" si="16">IMABS(I$20/(TAN(H88*(PI()/180))))</f>
        <v>32.708526184841404</v>
      </c>
      <c r="J88" s="19">
        <f t="shared" ref="J88:J144" si="17">I88+K88</f>
        <v>32.778717045952469</v>
      </c>
      <c r="K88" s="21">
        <f t="shared" ref="K88:K144" si="18">(I$20*I$18*0.001)/(POWER(COS((90-H88)*PI()/180),2))</f>
        <v>7.0190861111067399E-2</v>
      </c>
      <c r="L88" s="19">
        <f t="shared" ref="L88:L144" si="19">IMABS(I$20*I$19*0.001/(SIN(H88*(PI()/180))))</f>
        <v>1.0944971583466459E-2</v>
      </c>
      <c r="N88" s="22">
        <v>-17</v>
      </c>
      <c r="O88" s="19">
        <f t="shared" ref="O88:O144" si="20">IMABS(O$20/(TAN(N88*(PI()/180))))</f>
        <v>32.708526184841404</v>
      </c>
      <c r="P88" s="19">
        <f t="shared" ref="P88:P144" si="21">O88+Q88</f>
        <v>32.74362161539694</v>
      </c>
      <c r="Q88" s="21">
        <f t="shared" ref="Q88:Q144" si="22">(O$20*O$18*0.001)/(POWER(COS((90-N88)*PI()/180),2))</f>
        <v>3.5095430555533699E-2</v>
      </c>
      <c r="R88" s="19">
        <f t="shared" ref="R88:R144" si="23">IMABS(O$20*O$19*0.001/(SIN(N88*(PI()/180))))</f>
        <v>5.4724857917332293E-3</v>
      </c>
    </row>
    <row r="89" spans="2:18" x14ac:dyDescent="0.25">
      <c r="B89" s="22">
        <v>-17.5</v>
      </c>
      <c r="C89" s="19">
        <f t="shared" si="12"/>
        <v>31.715948023632127</v>
      </c>
      <c r="D89" s="19">
        <f t="shared" si="13"/>
        <v>31.848656186716656</v>
      </c>
      <c r="E89" s="21">
        <f t="shared" si="14"/>
        <v>0.13270816308452829</v>
      </c>
      <c r="F89" s="19">
        <f t="shared" si="15"/>
        <v>2.0950709997565164E-2</v>
      </c>
      <c r="G89" s="20"/>
      <c r="H89" s="22">
        <v>-17.5</v>
      </c>
      <c r="I89" s="19">
        <f t="shared" si="16"/>
        <v>31.715948023632127</v>
      </c>
      <c r="J89" s="19">
        <f t="shared" si="17"/>
        <v>31.782302105174391</v>
      </c>
      <c r="K89" s="21">
        <f t="shared" si="18"/>
        <v>6.6354081542264146E-2</v>
      </c>
      <c r="L89" s="19">
        <f t="shared" si="19"/>
        <v>1.0641630474953733E-2</v>
      </c>
      <c r="N89" s="22">
        <v>-17.5</v>
      </c>
      <c r="O89" s="19">
        <f t="shared" si="20"/>
        <v>31.715948023632127</v>
      </c>
      <c r="P89" s="19">
        <f t="shared" si="21"/>
        <v>31.749125064403259</v>
      </c>
      <c r="Q89" s="21">
        <f t="shared" si="22"/>
        <v>3.3177040771132073E-2</v>
      </c>
      <c r="R89" s="19">
        <f t="shared" si="23"/>
        <v>5.3208152374768667E-3</v>
      </c>
    </row>
    <row r="90" spans="2:18" x14ac:dyDescent="0.25">
      <c r="B90" s="22">
        <v>-18</v>
      </c>
      <c r="C90" s="19">
        <f t="shared" si="12"/>
        <v>30.776835371752536</v>
      </c>
      <c r="D90" s="19">
        <f t="shared" si="13"/>
        <v>30.902501003212532</v>
      </c>
      <c r="E90" s="21">
        <f t="shared" si="14"/>
        <v>0.12566563145999501</v>
      </c>
      <c r="F90" s="19">
        <f t="shared" si="15"/>
        <v>2.0387228258248676E-2</v>
      </c>
      <c r="G90" s="20"/>
      <c r="H90" s="22">
        <v>-18</v>
      </c>
      <c r="I90" s="19">
        <f t="shared" si="16"/>
        <v>30.776835371752536</v>
      </c>
      <c r="J90" s="19">
        <f t="shared" si="17"/>
        <v>30.839668187482534</v>
      </c>
      <c r="K90" s="21">
        <f t="shared" si="18"/>
        <v>6.2832815729997507E-2</v>
      </c>
      <c r="L90" s="19">
        <f t="shared" si="19"/>
        <v>1.0355417527999329E-2</v>
      </c>
      <c r="N90" s="22">
        <v>-18</v>
      </c>
      <c r="O90" s="19">
        <f t="shared" si="20"/>
        <v>30.776835371752536</v>
      </c>
      <c r="P90" s="19">
        <f t="shared" si="21"/>
        <v>30.808251779617535</v>
      </c>
      <c r="Q90" s="21">
        <f t="shared" si="22"/>
        <v>3.1416407864998754E-2</v>
      </c>
      <c r="R90" s="19">
        <f t="shared" si="23"/>
        <v>5.1777087639996644E-3</v>
      </c>
    </row>
    <row r="91" spans="2:18" x14ac:dyDescent="0.25">
      <c r="B91" s="22">
        <v>-18.5</v>
      </c>
      <c r="C91" s="19">
        <f t="shared" si="12"/>
        <v>29.886849627428933</v>
      </c>
      <c r="D91" s="19">
        <f t="shared" si="13"/>
        <v>30.006036481107241</v>
      </c>
      <c r="E91" s="21">
        <f t="shared" si="14"/>
        <v>0.11918685367830599</v>
      </c>
      <c r="F91" s="19">
        <f t="shared" si="15"/>
        <v>1.9854735418559387E-2</v>
      </c>
      <c r="G91" s="20"/>
      <c r="H91" s="22">
        <v>-18.5</v>
      </c>
      <c r="I91" s="19">
        <f t="shared" si="16"/>
        <v>29.886849627428933</v>
      </c>
      <c r="J91" s="19">
        <f t="shared" si="17"/>
        <v>29.946443054268087</v>
      </c>
      <c r="K91" s="21">
        <f t="shared" si="18"/>
        <v>5.9593426839152995E-2</v>
      </c>
      <c r="L91" s="19">
        <f t="shared" si="19"/>
        <v>1.0084944974506356E-2</v>
      </c>
      <c r="N91" s="22">
        <v>-18.5</v>
      </c>
      <c r="O91" s="19">
        <f t="shared" si="20"/>
        <v>29.886849627428933</v>
      </c>
      <c r="P91" s="19">
        <f t="shared" si="21"/>
        <v>29.916646340848509</v>
      </c>
      <c r="Q91" s="21">
        <f t="shared" si="22"/>
        <v>2.9796713419576498E-2</v>
      </c>
      <c r="R91" s="19">
        <f t="shared" si="23"/>
        <v>5.042472487253178E-3</v>
      </c>
    </row>
    <row r="92" spans="2:18" x14ac:dyDescent="0.25">
      <c r="B92" s="22">
        <v>-19</v>
      </c>
      <c r="C92" s="19">
        <f t="shared" si="12"/>
        <v>29.042108776758226</v>
      </c>
      <c r="D92" s="19">
        <f t="shared" si="13"/>
        <v>29.155322066622354</v>
      </c>
      <c r="E92" s="21">
        <f t="shared" si="14"/>
        <v>0.11321328986412704</v>
      </c>
      <c r="F92" s="19">
        <f t="shared" si="15"/>
        <v>1.9350786966570624E-2</v>
      </c>
      <c r="G92" s="20"/>
      <c r="H92" s="22">
        <v>-19</v>
      </c>
      <c r="I92" s="19">
        <f t="shared" si="16"/>
        <v>29.042108776758226</v>
      </c>
      <c r="J92" s="19">
        <f t="shared" si="17"/>
        <v>29.09871542169029</v>
      </c>
      <c r="K92" s="21">
        <f t="shared" si="18"/>
        <v>5.6606644932063521E-2</v>
      </c>
      <c r="L92" s="19">
        <f t="shared" si="19"/>
        <v>9.8289711576231755E-3</v>
      </c>
      <c r="N92" s="22">
        <v>-19</v>
      </c>
      <c r="O92" s="19">
        <f t="shared" si="20"/>
        <v>29.042108776758226</v>
      </c>
      <c r="P92" s="19">
        <f t="shared" si="21"/>
        <v>29.070412099224257</v>
      </c>
      <c r="Q92" s="21">
        <f t="shared" si="22"/>
        <v>2.8303322466031761E-2</v>
      </c>
      <c r="R92" s="19">
        <f t="shared" si="23"/>
        <v>4.9144855788115878E-3</v>
      </c>
    </row>
    <row r="93" spans="2:18" x14ac:dyDescent="0.25">
      <c r="B93" s="22">
        <v>-19.5</v>
      </c>
      <c r="C93" s="19">
        <f t="shared" si="12"/>
        <v>28.239128856008012</v>
      </c>
      <c r="D93" s="19">
        <f t="shared" si="13"/>
        <v>28.34682266383356</v>
      </c>
      <c r="E93" s="21">
        <f t="shared" si="14"/>
        <v>0.10769380782554684</v>
      </c>
      <c r="F93" s="19">
        <f t="shared" si="15"/>
        <v>1.8873189168314836E-2</v>
      </c>
      <c r="G93" s="20"/>
      <c r="H93" s="22">
        <v>-19.5</v>
      </c>
      <c r="I93" s="19">
        <f t="shared" si="16"/>
        <v>28.239128856008012</v>
      </c>
      <c r="J93" s="19">
        <f t="shared" si="17"/>
        <v>28.292975759920786</v>
      </c>
      <c r="K93" s="21">
        <f t="shared" si="18"/>
        <v>5.3846903912773421E-2</v>
      </c>
      <c r="L93" s="19">
        <f t="shared" si="19"/>
        <v>9.586381799778965E-3</v>
      </c>
      <c r="N93" s="22">
        <v>-19.5</v>
      </c>
      <c r="O93" s="19">
        <f t="shared" si="20"/>
        <v>28.239128856008012</v>
      </c>
      <c r="P93" s="19">
        <f t="shared" si="21"/>
        <v>28.266052307964397</v>
      </c>
      <c r="Q93" s="21">
        <f t="shared" si="22"/>
        <v>2.692345195638671E-2</v>
      </c>
      <c r="R93" s="19">
        <f t="shared" si="23"/>
        <v>4.7931908998894825E-3</v>
      </c>
    </row>
    <row r="94" spans="2:18" x14ac:dyDescent="0.25">
      <c r="B94" s="22">
        <v>-20</v>
      </c>
      <c r="C94" s="19">
        <f t="shared" si="12"/>
        <v>27.474774194546224</v>
      </c>
      <c r="D94" s="19">
        <f t="shared" si="13"/>
        <v>27.577357780591182</v>
      </c>
      <c r="E94" s="21">
        <f t="shared" si="14"/>
        <v>0.10258358604495638</v>
      </c>
      <c r="F94" s="19">
        <f t="shared" si="15"/>
        <v>1.8419967721027452E-2</v>
      </c>
      <c r="G94" s="20"/>
      <c r="H94" s="22">
        <v>-20</v>
      </c>
      <c r="I94" s="19">
        <f t="shared" si="16"/>
        <v>27.474774194546224</v>
      </c>
      <c r="J94" s="19">
        <f t="shared" si="17"/>
        <v>27.526065987568703</v>
      </c>
      <c r="K94" s="21">
        <f t="shared" si="18"/>
        <v>5.1291793022478188E-2</v>
      </c>
      <c r="L94" s="19">
        <f t="shared" si="19"/>
        <v>9.3561740805218809E-3</v>
      </c>
      <c r="N94" s="22">
        <v>-20</v>
      </c>
      <c r="O94" s="19">
        <f t="shared" si="20"/>
        <v>27.474774194546224</v>
      </c>
      <c r="P94" s="19">
        <f t="shared" si="21"/>
        <v>27.500420091057464</v>
      </c>
      <c r="Q94" s="21">
        <f t="shared" si="22"/>
        <v>2.5645896511239094E-2</v>
      </c>
      <c r="R94" s="19">
        <f t="shared" si="23"/>
        <v>4.6780870402609405E-3</v>
      </c>
    </row>
    <row r="95" spans="2:18" x14ac:dyDescent="0.25">
      <c r="B95" s="22">
        <v>-20.5</v>
      </c>
      <c r="C95" s="19">
        <f t="shared" si="12"/>
        <v>26.746214939268238</v>
      </c>
      <c r="D95" s="19">
        <f t="shared" si="13"/>
        <v>26.844058140897541</v>
      </c>
      <c r="E95" s="21">
        <f t="shared" si="14"/>
        <v>9.7843201629304211E-2</v>
      </c>
      <c r="F95" s="19">
        <f t="shared" si="15"/>
        <v>1.798934099373637E-2</v>
      </c>
      <c r="G95" s="20"/>
      <c r="H95" s="22">
        <v>-20.5</v>
      </c>
      <c r="I95" s="19">
        <f t="shared" si="16"/>
        <v>26.746214939268238</v>
      </c>
      <c r="J95" s="19">
        <f t="shared" si="17"/>
        <v>26.79513654008289</v>
      </c>
      <c r="K95" s="21">
        <f t="shared" si="18"/>
        <v>4.8921600814652105E-2</v>
      </c>
      <c r="L95" s="19">
        <f t="shared" si="19"/>
        <v>9.1374430444375217E-3</v>
      </c>
      <c r="N95" s="22">
        <v>-20.5</v>
      </c>
      <c r="O95" s="19">
        <f t="shared" si="20"/>
        <v>26.746214939268238</v>
      </c>
      <c r="P95" s="19">
        <f t="shared" si="21"/>
        <v>26.770675739675564</v>
      </c>
      <c r="Q95" s="21">
        <f t="shared" si="22"/>
        <v>2.4460800407326053E-2</v>
      </c>
      <c r="R95" s="19">
        <f t="shared" si="23"/>
        <v>4.5687215222187608E-3</v>
      </c>
    </row>
    <row r="96" spans="2:18" x14ac:dyDescent="0.25">
      <c r="B96" s="22">
        <v>-21</v>
      </c>
      <c r="C96" s="19">
        <f t="shared" si="12"/>
        <v>26.050890646938019</v>
      </c>
      <c r="D96" s="19">
        <f t="shared" si="13"/>
        <v>26.144328515357866</v>
      </c>
      <c r="E96" s="21">
        <f t="shared" si="14"/>
        <v>9.343786841984672E-2</v>
      </c>
      <c r="F96" s="19">
        <f t="shared" si="15"/>
        <v>1.7579697090639616E-2</v>
      </c>
      <c r="G96" s="20"/>
      <c r="H96" s="22">
        <v>-21</v>
      </c>
      <c r="I96" s="19">
        <f t="shared" si="16"/>
        <v>26.050890646938019</v>
      </c>
      <c r="J96" s="19">
        <f t="shared" si="17"/>
        <v>26.097609581147942</v>
      </c>
      <c r="K96" s="21">
        <f t="shared" si="18"/>
        <v>4.671893420992336E-2</v>
      </c>
      <c r="L96" s="19">
        <f t="shared" si="19"/>
        <v>8.9293699508010763E-3</v>
      </c>
      <c r="N96" s="22">
        <v>-21</v>
      </c>
      <c r="O96" s="19">
        <f t="shared" si="20"/>
        <v>26.050890646938019</v>
      </c>
      <c r="P96" s="19">
        <f t="shared" si="21"/>
        <v>26.074250114042979</v>
      </c>
      <c r="Q96" s="21">
        <f t="shared" si="22"/>
        <v>2.335946710496168E-2</v>
      </c>
      <c r="R96" s="19">
        <f t="shared" si="23"/>
        <v>4.4646849754005381E-3</v>
      </c>
    </row>
    <row r="97" spans="2:18" x14ac:dyDescent="0.25">
      <c r="B97" s="22">
        <v>-21.5</v>
      </c>
      <c r="C97" s="19">
        <f t="shared" si="12"/>
        <v>25.386478956643074</v>
      </c>
      <c r="D97" s="19">
        <f t="shared" si="13"/>
        <v>25.475815754301003</v>
      </c>
      <c r="E97" s="21">
        <f t="shared" si="14"/>
        <v>8.9336797657929845E-2</v>
      </c>
      <c r="F97" s="19">
        <f t="shared" si="15"/>
        <v>1.7189574114957088E-2</v>
      </c>
      <c r="G97" s="20"/>
      <c r="H97" s="22">
        <v>-21.5</v>
      </c>
      <c r="I97" s="19">
        <f t="shared" si="16"/>
        <v>25.386478956643074</v>
      </c>
      <c r="J97" s="19">
        <f t="shared" si="17"/>
        <v>25.431147355472039</v>
      </c>
      <c r="K97" s="21">
        <f t="shared" si="18"/>
        <v>4.4668398828964923E-2</v>
      </c>
      <c r="L97" s="19">
        <f t="shared" si="19"/>
        <v>8.7312122488670922E-3</v>
      </c>
      <c r="N97" s="22">
        <v>-21.5</v>
      </c>
      <c r="O97" s="19">
        <f t="shared" si="20"/>
        <v>25.386478956643074</v>
      </c>
      <c r="P97" s="19">
        <f t="shared" si="21"/>
        <v>25.408813156057558</v>
      </c>
      <c r="Q97" s="21">
        <f t="shared" si="22"/>
        <v>2.2334199414482461E-2</v>
      </c>
      <c r="R97" s="19">
        <f t="shared" si="23"/>
        <v>4.3656061244335461E-3</v>
      </c>
    </row>
    <row r="98" spans="2:18" x14ac:dyDescent="0.25">
      <c r="B98" s="22">
        <v>-22</v>
      </c>
      <c r="C98" s="19">
        <f t="shared" si="12"/>
        <v>24.750868534162958</v>
      </c>
      <c r="D98" s="19">
        <f t="shared" si="13"/>
        <v>24.836381193346408</v>
      </c>
      <c r="E98" s="21">
        <f t="shared" si="14"/>
        <v>8.5512659183450149E-2</v>
      </c>
      <c r="F98" s="19">
        <f t="shared" si="15"/>
        <v>1.681764312409029E-2</v>
      </c>
      <c r="G98" s="20"/>
      <c r="H98" s="22">
        <v>-22</v>
      </c>
      <c r="I98" s="19">
        <f t="shared" si="16"/>
        <v>24.750868534162958</v>
      </c>
      <c r="J98" s="19">
        <f t="shared" si="17"/>
        <v>24.793624863754683</v>
      </c>
      <c r="K98" s="21">
        <f t="shared" si="18"/>
        <v>4.2756329591725074E-2</v>
      </c>
      <c r="L98" s="19">
        <f t="shared" si="19"/>
        <v>8.5422949201728465E-3</v>
      </c>
      <c r="N98" s="22">
        <v>-22</v>
      </c>
      <c r="O98" s="19">
        <f t="shared" si="20"/>
        <v>24.750868534162958</v>
      </c>
      <c r="P98" s="19">
        <f t="shared" si="21"/>
        <v>24.772246698958821</v>
      </c>
      <c r="Q98" s="21">
        <f t="shared" si="22"/>
        <v>2.1378164795862537E-2</v>
      </c>
      <c r="R98" s="19">
        <f t="shared" si="23"/>
        <v>4.2711474600864233E-3</v>
      </c>
    </row>
    <row r="99" spans="2:18" x14ac:dyDescent="0.25">
      <c r="B99" s="22">
        <v>-22.5</v>
      </c>
      <c r="C99" s="19">
        <f t="shared" si="12"/>
        <v>24.142135623730951</v>
      </c>
      <c r="D99" s="19">
        <f t="shared" si="13"/>
        <v>24.224076749227905</v>
      </c>
      <c r="E99" s="21">
        <f t="shared" si="14"/>
        <v>8.1941125496954301E-2</v>
      </c>
      <c r="F99" s="19">
        <f t="shared" si="15"/>
        <v>1.6462693357442344E-2</v>
      </c>
      <c r="G99" s="20"/>
      <c r="H99" s="22">
        <v>-22.5</v>
      </c>
      <c r="I99" s="19">
        <f t="shared" si="16"/>
        <v>24.142135623730951</v>
      </c>
      <c r="J99" s="19">
        <f t="shared" si="17"/>
        <v>24.183106186479428</v>
      </c>
      <c r="K99" s="21">
        <f t="shared" si="18"/>
        <v>4.097056274847715E-2</v>
      </c>
      <c r="L99" s="19">
        <f t="shared" si="19"/>
        <v>8.3620029752088099E-3</v>
      </c>
      <c r="N99" s="22">
        <v>-22.5</v>
      </c>
      <c r="O99" s="19">
        <f t="shared" si="20"/>
        <v>24.142135623730951</v>
      </c>
      <c r="P99" s="19">
        <f t="shared" si="21"/>
        <v>24.162620905105189</v>
      </c>
      <c r="Q99" s="21">
        <f t="shared" si="22"/>
        <v>2.0485281374238575E-2</v>
      </c>
      <c r="R99" s="19">
        <f t="shared" si="23"/>
        <v>4.1810014876044049E-3</v>
      </c>
    </row>
    <row r="100" spans="2:18" x14ac:dyDescent="0.25">
      <c r="B100" s="22">
        <v>-23</v>
      </c>
      <c r="C100" s="19">
        <f t="shared" si="12"/>
        <v>23.558523658237526</v>
      </c>
      <c r="D100" s="19">
        <f t="shared" si="13"/>
        <v>23.637124142672214</v>
      </c>
      <c r="E100" s="21">
        <f t="shared" si="14"/>
        <v>7.8600484434688547E-2</v>
      </c>
      <c r="F100" s="19">
        <f t="shared" si="15"/>
        <v>1.6123619391058948E-2</v>
      </c>
      <c r="G100" s="20"/>
      <c r="H100" s="22">
        <v>-23</v>
      </c>
      <c r="I100" s="19">
        <f t="shared" si="16"/>
        <v>23.558523658237526</v>
      </c>
      <c r="J100" s="19">
        <f t="shared" si="17"/>
        <v>23.59782390045487</v>
      </c>
      <c r="K100" s="21">
        <f t="shared" si="18"/>
        <v>3.9300242217344274E-2</v>
      </c>
      <c r="L100" s="19">
        <f t="shared" si="19"/>
        <v>8.1897749287918476E-3</v>
      </c>
      <c r="N100" s="22">
        <v>-23</v>
      </c>
      <c r="O100" s="19">
        <f t="shared" si="20"/>
        <v>23.558523658237526</v>
      </c>
      <c r="P100" s="19">
        <f t="shared" si="21"/>
        <v>23.578173779346198</v>
      </c>
      <c r="Q100" s="21">
        <f t="shared" si="22"/>
        <v>1.9650121108672137E-2</v>
      </c>
      <c r="R100" s="19">
        <f t="shared" si="23"/>
        <v>4.0948874643959238E-3</v>
      </c>
    </row>
    <row r="101" spans="2:18" x14ac:dyDescent="0.25">
      <c r="B101" s="22">
        <v>-23.5</v>
      </c>
      <c r="C101" s="19">
        <f t="shared" si="12"/>
        <v>22.99842547236257</v>
      </c>
      <c r="D101" s="19">
        <f t="shared" si="13"/>
        <v>23.073896781267507</v>
      </c>
      <c r="E101" s="21">
        <f t="shared" si="14"/>
        <v>7.5471308904937945E-2</v>
      </c>
      <c r="F101" s="19">
        <f t="shared" si="15"/>
        <v>1.5799409932117148E-2</v>
      </c>
      <c r="G101" s="20"/>
      <c r="H101" s="22">
        <v>-23.5</v>
      </c>
      <c r="I101" s="19">
        <f t="shared" si="16"/>
        <v>22.99842547236257</v>
      </c>
      <c r="J101" s="19">
        <f t="shared" si="17"/>
        <v>23.036161126815038</v>
      </c>
      <c r="K101" s="21">
        <f t="shared" si="18"/>
        <v>3.7735654452468972E-2</v>
      </c>
      <c r="L101" s="19">
        <f t="shared" si="19"/>
        <v>8.0250971083769638E-3</v>
      </c>
      <c r="N101" s="22">
        <v>-23.5</v>
      </c>
      <c r="O101" s="19">
        <f t="shared" si="20"/>
        <v>22.99842547236257</v>
      </c>
      <c r="P101" s="19">
        <f t="shared" si="21"/>
        <v>23.017293299588804</v>
      </c>
      <c r="Q101" s="21">
        <f t="shared" si="22"/>
        <v>1.8867827226234486E-2</v>
      </c>
      <c r="R101" s="19">
        <f t="shared" si="23"/>
        <v>4.0125485541884819E-3</v>
      </c>
    </row>
    <row r="102" spans="2:18" x14ac:dyDescent="0.25">
      <c r="B102" s="22">
        <v>-24</v>
      </c>
      <c r="C102" s="19">
        <f t="shared" si="12"/>
        <v>22.460367739042159</v>
      </c>
      <c r="D102" s="19">
        <f t="shared" si="13"/>
        <v>22.532903913318918</v>
      </c>
      <c r="E102" s="21">
        <f t="shared" si="14"/>
        <v>7.2536174276760762E-2</v>
      </c>
      <c r="F102" s="19">
        <f t="shared" si="15"/>
        <v>1.5489138014117701E-2</v>
      </c>
      <c r="G102" s="20"/>
      <c r="H102" s="22">
        <v>-24</v>
      </c>
      <c r="I102" s="19">
        <f t="shared" si="16"/>
        <v>22.460367739042159</v>
      </c>
      <c r="J102" s="19">
        <f t="shared" si="17"/>
        <v>22.49663582618054</v>
      </c>
      <c r="K102" s="21">
        <f t="shared" si="18"/>
        <v>3.6268087138380381E-2</v>
      </c>
      <c r="L102" s="19">
        <f t="shared" si="19"/>
        <v>7.8674986738375627E-3</v>
      </c>
      <c r="N102" s="22">
        <v>-24</v>
      </c>
      <c r="O102" s="19">
        <f t="shared" si="20"/>
        <v>22.460367739042159</v>
      </c>
      <c r="P102" s="19">
        <f t="shared" si="21"/>
        <v>22.47850178261135</v>
      </c>
      <c r="Q102" s="21">
        <f t="shared" si="22"/>
        <v>1.8134043569190191E-2</v>
      </c>
      <c r="R102" s="19">
        <f t="shared" si="23"/>
        <v>3.9337493369187813E-3</v>
      </c>
    </row>
    <row r="103" spans="2:18" x14ac:dyDescent="0.25">
      <c r="B103" s="22">
        <v>-24.5</v>
      </c>
      <c r="C103" s="19">
        <f t="shared" si="12"/>
        <v>21.94299731165038</v>
      </c>
      <c r="D103" s="19">
        <f t="shared" si="13"/>
        <v>22.012776727372671</v>
      </c>
      <c r="E103" s="21">
        <f t="shared" si="14"/>
        <v>6.9779415722291571E-2</v>
      </c>
      <c r="F103" s="19">
        <f t="shared" si="15"/>
        <v>1.5191952392680777E-2</v>
      </c>
      <c r="G103" s="20"/>
      <c r="H103" s="22">
        <v>-24.5</v>
      </c>
      <c r="I103" s="19">
        <f t="shared" si="16"/>
        <v>21.94299731165038</v>
      </c>
      <c r="J103" s="19">
        <f t="shared" si="17"/>
        <v>21.977887019511527</v>
      </c>
      <c r="K103" s="21">
        <f t="shared" si="18"/>
        <v>3.4889707861145786E-2</v>
      </c>
      <c r="L103" s="19">
        <f t="shared" si="19"/>
        <v>7.7165472470759498E-3</v>
      </c>
      <c r="N103" s="22">
        <v>-24.5</v>
      </c>
      <c r="O103" s="19">
        <f t="shared" si="20"/>
        <v>21.94299731165038</v>
      </c>
      <c r="P103" s="19">
        <f t="shared" si="21"/>
        <v>21.960442165580954</v>
      </c>
      <c r="Q103" s="21">
        <f t="shared" si="22"/>
        <v>1.7444853930572893E-2</v>
      </c>
      <c r="R103" s="19">
        <f t="shared" si="23"/>
        <v>3.8582736235379749E-3</v>
      </c>
    </row>
    <row r="104" spans="2:18" x14ac:dyDescent="0.25">
      <c r="B104" s="22">
        <v>-25</v>
      </c>
      <c r="C104" s="19">
        <f t="shared" si="12"/>
        <v>21.445069205095585</v>
      </c>
      <c r="D104" s="19">
        <f t="shared" si="13"/>
        <v>21.512256124280945</v>
      </c>
      <c r="E104" s="21">
        <f t="shared" si="14"/>
        <v>6.7186919185360724E-2</v>
      </c>
      <c r="F104" s="19">
        <f t="shared" si="15"/>
        <v>1.4907069973860741E-2</v>
      </c>
      <c r="G104" s="20"/>
      <c r="H104" s="22">
        <v>-25</v>
      </c>
      <c r="I104" s="19">
        <f t="shared" si="16"/>
        <v>21.445069205095585</v>
      </c>
      <c r="J104" s="19">
        <f t="shared" si="17"/>
        <v>21.478662664688265</v>
      </c>
      <c r="K104" s="21">
        <f t="shared" si="18"/>
        <v>3.3593459592680362E-2</v>
      </c>
      <c r="L104" s="19">
        <f t="shared" si="19"/>
        <v>7.5718450660879951E-3</v>
      </c>
      <c r="N104" s="22">
        <v>-25</v>
      </c>
      <c r="O104" s="19">
        <f t="shared" si="20"/>
        <v>21.445069205095585</v>
      </c>
      <c r="P104" s="19">
        <f t="shared" si="21"/>
        <v>21.461865934891925</v>
      </c>
      <c r="Q104" s="21">
        <f t="shared" si="22"/>
        <v>1.6796729796340181E-2</v>
      </c>
      <c r="R104" s="19">
        <f t="shared" si="23"/>
        <v>3.7859225330439976E-3</v>
      </c>
    </row>
    <row r="105" spans="2:18" x14ac:dyDescent="0.25">
      <c r="B105" s="22">
        <v>-25.5</v>
      </c>
      <c r="C105" s="19">
        <f t="shared" si="12"/>
        <v>20.965435990881744</v>
      </c>
      <c r="D105" s="19">
        <f t="shared" si="13"/>
        <v>21.030181931636275</v>
      </c>
      <c r="E105" s="21">
        <f t="shared" si="14"/>
        <v>6.4745940754531092E-2</v>
      </c>
      <c r="F105" s="19">
        <f t="shared" si="15"/>
        <v>1.4633769133262005E-2</v>
      </c>
      <c r="G105" s="20"/>
      <c r="H105" s="22">
        <v>-25.5</v>
      </c>
      <c r="I105" s="19">
        <f t="shared" si="16"/>
        <v>20.965435990881744</v>
      </c>
      <c r="J105" s="19">
        <f t="shared" si="17"/>
        <v>20.997808961259011</v>
      </c>
      <c r="K105" s="21">
        <f t="shared" si="18"/>
        <v>3.2372970377265546E-2</v>
      </c>
      <c r="L105" s="19">
        <f t="shared" si="19"/>
        <v>7.4330255914981614E-3</v>
      </c>
      <c r="N105" s="22">
        <v>-25.5</v>
      </c>
      <c r="O105" s="19">
        <f t="shared" si="20"/>
        <v>20.965435990881744</v>
      </c>
      <c r="P105" s="19">
        <f t="shared" si="21"/>
        <v>20.981622476070378</v>
      </c>
      <c r="Q105" s="21">
        <f t="shared" si="22"/>
        <v>1.6186485188632773E-2</v>
      </c>
      <c r="R105" s="19">
        <f t="shared" si="23"/>
        <v>3.7165127957490807E-3</v>
      </c>
    </row>
    <row r="106" spans="2:18" x14ac:dyDescent="0.25">
      <c r="B106" s="22">
        <v>-26</v>
      </c>
      <c r="C106" s="19">
        <f t="shared" si="12"/>
        <v>20.503038415792961</v>
      </c>
      <c r="D106" s="19">
        <f t="shared" si="13"/>
        <v>20.565483365906498</v>
      </c>
      <c r="E106" s="21">
        <f t="shared" si="14"/>
        <v>6.2444950113537817E-2</v>
      </c>
      <c r="F106" s="19">
        <f t="shared" si="15"/>
        <v>1.4371383806040614E-2</v>
      </c>
      <c r="G106" s="20"/>
      <c r="H106" s="22">
        <v>-26</v>
      </c>
      <c r="I106" s="19">
        <f t="shared" si="16"/>
        <v>20.503038415792961</v>
      </c>
      <c r="J106" s="19">
        <f t="shared" si="17"/>
        <v>20.53426089084973</v>
      </c>
      <c r="K106" s="21">
        <f t="shared" si="18"/>
        <v>3.1222475056768909E-2</v>
      </c>
      <c r="L106" s="19">
        <f t="shared" si="19"/>
        <v>7.2997505046555507E-3</v>
      </c>
      <c r="N106" s="22">
        <v>-26</v>
      </c>
      <c r="O106" s="19">
        <f t="shared" si="20"/>
        <v>20.503038415792961</v>
      </c>
      <c r="P106" s="19">
        <f t="shared" si="21"/>
        <v>20.518649653321347</v>
      </c>
      <c r="Q106" s="21">
        <f t="shared" si="22"/>
        <v>1.5611237528384454E-2</v>
      </c>
      <c r="R106" s="19">
        <f t="shared" si="23"/>
        <v>3.6498752523277753E-3</v>
      </c>
    </row>
    <row r="107" spans="2:18" x14ac:dyDescent="0.25">
      <c r="B107" s="22">
        <v>-26.5</v>
      </c>
      <c r="C107" s="19">
        <f t="shared" si="12"/>
        <v>20.056897082590197</v>
      </c>
      <c r="D107" s="19">
        <f t="shared" si="13"/>
        <v>20.117170577059991</v>
      </c>
      <c r="E107" s="21">
        <f t="shared" si="14"/>
        <v>6.0273494469793819E-2</v>
      </c>
      <c r="F107" s="19">
        <f t="shared" si="15"/>
        <v>1.4119298245976785E-2</v>
      </c>
      <c r="G107" s="20"/>
      <c r="H107" s="22">
        <v>-26.5</v>
      </c>
      <c r="I107" s="19">
        <f t="shared" si="16"/>
        <v>20.056897082590197</v>
      </c>
      <c r="J107" s="19">
        <f t="shared" si="17"/>
        <v>20.087033829825096</v>
      </c>
      <c r="K107" s="21">
        <f t="shared" si="18"/>
        <v>3.0136747234896909E-2</v>
      </c>
      <c r="L107" s="19">
        <f t="shared" si="19"/>
        <v>7.1717070455755098E-3</v>
      </c>
      <c r="N107" s="22">
        <v>-26.5</v>
      </c>
      <c r="O107" s="19">
        <f t="shared" si="20"/>
        <v>20.056897082590197</v>
      </c>
      <c r="P107" s="19">
        <f t="shared" si="21"/>
        <v>20.071965456207646</v>
      </c>
      <c r="Q107" s="21">
        <f t="shared" si="22"/>
        <v>1.5068373617448455E-2</v>
      </c>
      <c r="R107" s="19">
        <f t="shared" si="23"/>
        <v>3.5858535227877549E-3</v>
      </c>
    </row>
    <row r="108" spans="2:18" x14ac:dyDescent="0.25">
      <c r="B108" s="22">
        <v>-27</v>
      </c>
      <c r="C108" s="19">
        <f t="shared" si="12"/>
        <v>19.626105055051507</v>
      </c>
      <c r="D108" s="19">
        <f t="shared" si="13"/>
        <v>19.684327135007337</v>
      </c>
      <c r="E108" s="21">
        <f t="shared" si="14"/>
        <v>5.8222079955830217E-2</v>
      </c>
      <c r="F108" s="19">
        <f t="shared" si="15"/>
        <v>1.3876942366887182E-2</v>
      </c>
      <c r="G108" s="20"/>
      <c r="H108" s="22">
        <v>-27</v>
      </c>
      <c r="I108" s="19">
        <f t="shared" si="16"/>
        <v>19.626105055051507</v>
      </c>
      <c r="J108" s="19">
        <f t="shared" si="17"/>
        <v>19.655216095029424</v>
      </c>
      <c r="K108" s="21">
        <f t="shared" si="18"/>
        <v>2.9111039977915108E-2</v>
      </c>
      <c r="L108" s="19">
        <f t="shared" si="19"/>
        <v>7.0486056466728545E-3</v>
      </c>
      <c r="N108" s="22">
        <v>-27</v>
      </c>
      <c r="O108" s="19">
        <f t="shared" si="20"/>
        <v>19.626105055051507</v>
      </c>
      <c r="P108" s="19">
        <f t="shared" si="21"/>
        <v>19.640660575040464</v>
      </c>
      <c r="Q108" s="21">
        <f t="shared" si="22"/>
        <v>1.4555519988957554E-2</v>
      </c>
      <c r="R108" s="19">
        <f t="shared" si="23"/>
        <v>3.5243028233364272E-3</v>
      </c>
    </row>
    <row r="109" spans="2:18" x14ac:dyDescent="0.25">
      <c r="B109" s="22">
        <v>-27.5</v>
      </c>
      <c r="C109" s="19">
        <f t="shared" si="12"/>
        <v>19.209821269711661</v>
      </c>
      <c r="D109" s="19">
        <f t="shared" si="13"/>
        <v>19.266103337697373</v>
      </c>
      <c r="E109" s="21">
        <f t="shared" si="14"/>
        <v>5.6282067985712017E-2</v>
      </c>
      <c r="F109" s="19">
        <f t="shared" si="15"/>
        <v>1.3643787592261262E-2</v>
      </c>
      <c r="G109" s="20"/>
      <c r="H109" s="22">
        <v>-27.5</v>
      </c>
      <c r="I109" s="19">
        <f t="shared" si="16"/>
        <v>19.209821269711661</v>
      </c>
      <c r="J109" s="19">
        <f t="shared" si="17"/>
        <v>19.237962303704517</v>
      </c>
      <c r="K109" s="21">
        <f t="shared" si="18"/>
        <v>2.8141033992856009E-2</v>
      </c>
      <c r="L109" s="19">
        <f t="shared" si="19"/>
        <v>6.9301778246406414E-3</v>
      </c>
      <c r="N109" s="22">
        <v>-27.5</v>
      </c>
      <c r="O109" s="19">
        <f t="shared" si="20"/>
        <v>19.209821269711661</v>
      </c>
      <c r="P109" s="19">
        <f t="shared" si="21"/>
        <v>19.223891786708087</v>
      </c>
      <c r="Q109" s="21">
        <f t="shared" si="22"/>
        <v>1.4070516996428004E-2</v>
      </c>
      <c r="R109" s="19">
        <f t="shared" si="23"/>
        <v>3.4650889123203207E-3</v>
      </c>
    </row>
    <row r="110" spans="2:18" x14ac:dyDescent="0.25">
      <c r="B110" s="22">
        <v>-28</v>
      </c>
      <c r="C110" s="19">
        <f t="shared" si="12"/>
        <v>18.807264653463321</v>
      </c>
      <c r="D110" s="19">
        <f t="shared" si="13"/>
        <v>18.861710237912771</v>
      </c>
      <c r="E110" s="21">
        <f t="shared" si="14"/>
        <v>5.4445584449449351E-2</v>
      </c>
      <c r="F110" s="19">
        <f t="shared" si="15"/>
        <v>1.341934314959393E-2</v>
      </c>
      <c r="G110" s="20"/>
      <c r="H110" s="22">
        <v>-28</v>
      </c>
      <c r="I110" s="19">
        <f t="shared" si="16"/>
        <v>18.807264653463321</v>
      </c>
      <c r="J110" s="19">
        <f t="shared" si="17"/>
        <v>18.834487445688044</v>
      </c>
      <c r="K110" s="21">
        <f t="shared" si="18"/>
        <v>2.7222792224724675E-2</v>
      </c>
      <c r="L110" s="19">
        <f t="shared" si="19"/>
        <v>6.8161742982064408E-3</v>
      </c>
      <c r="N110" s="22">
        <v>-28</v>
      </c>
      <c r="O110" s="19">
        <f t="shared" si="20"/>
        <v>18.807264653463321</v>
      </c>
      <c r="P110" s="19">
        <f t="shared" si="21"/>
        <v>18.820876049575684</v>
      </c>
      <c r="Q110" s="21">
        <f t="shared" si="22"/>
        <v>1.3611396112362338E-2</v>
      </c>
      <c r="R110" s="19">
        <f t="shared" si="23"/>
        <v>3.4080871491032204E-3</v>
      </c>
    </row>
    <row r="111" spans="2:18" x14ac:dyDescent="0.25">
      <c r="B111" s="22">
        <v>-28.5</v>
      </c>
      <c r="C111" s="19">
        <f t="shared" si="12"/>
        <v>18.417708860334578</v>
      </c>
      <c r="D111" s="19">
        <f t="shared" si="13"/>
        <v>18.470414300294262</v>
      </c>
      <c r="E111" s="21">
        <f t="shared" si="14"/>
        <v>5.2705439959685615E-2</v>
      </c>
      <c r="F111" s="19">
        <f t="shared" si="15"/>
        <v>1.3203152754802931E-2</v>
      </c>
      <c r="G111" s="20"/>
      <c r="H111" s="22">
        <v>-28.5</v>
      </c>
      <c r="I111" s="19">
        <f t="shared" si="16"/>
        <v>18.417708860334578</v>
      </c>
      <c r="J111" s="19">
        <f t="shared" si="17"/>
        <v>18.444061580314422</v>
      </c>
      <c r="K111" s="21">
        <f t="shared" si="18"/>
        <v>2.6352719979842808E-2</v>
      </c>
      <c r="L111" s="19">
        <f t="shared" si="19"/>
        <v>6.706363304026886E-3</v>
      </c>
      <c r="N111" s="22">
        <v>-28.5</v>
      </c>
      <c r="O111" s="19">
        <f t="shared" si="20"/>
        <v>18.417708860334578</v>
      </c>
      <c r="P111" s="19">
        <f t="shared" si="21"/>
        <v>18.430885220324498</v>
      </c>
      <c r="Q111" s="21">
        <f t="shared" si="22"/>
        <v>1.3176359989921404E-2</v>
      </c>
      <c r="R111" s="19">
        <f t="shared" si="23"/>
        <v>3.353181652013443E-3</v>
      </c>
    </row>
    <row r="112" spans="2:18" x14ac:dyDescent="0.25">
      <c r="B112" s="22">
        <v>-29</v>
      </c>
      <c r="C112" s="19">
        <f t="shared" si="12"/>
        <v>18.040477552714236</v>
      </c>
      <c r="D112" s="19">
        <f t="shared" si="13"/>
        <v>18.091532612353834</v>
      </c>
      <c r="E112" s="21">
        <f t="shared" si="14"/>
        <v>5.1055059639598367E-2</v>
      </c>
      <c r="F112" s="19">
        <f t="shared" si="15"/>
        <v>1.2994791639652078E-2</v>
      </c>
      <c r="G112" s="20"/>
      <c r="H112" s="22">
        <v>-29</v>
      </c>
      <c r="I112" s="19">
        <f t="shared" si="16"/>
        <v>18.040477552714236</v>
      </c>
      <c r="J112" s="19">
        <f t="shared" si="17"/>
        <v>18.066005082534037</v>
      </c>
      <c r="K112" s="21">
        <f t="shared" si="18"/>
        <v>2.5527529819799184E-2</v>
      </c>
      <c r="L112" s="19">
        <f t="shared" si="19"/>
        <v>6.6005290868074058E-3</v>
      </c>
      <c r="N112" s="22">
        <v>-29</v>
      </c>
      <c r="O112" s="19">
        <f t="shared" si="20"/>
        <v>18.040477552714236</v>
      </c>
      <c r="P112" s="19">
        <f t="shared" si="21"/>
        <v>18.053241317624135</v>
      </c>
      <c r="Q112" s="21">
        <f t="shared" si="22"/>
        <v>1.2763764909899592E-2</v>
      </c>
      <c r="R112" s="19">
        <f t="shared" si="23"/>
        <v>3.3002645434037029E-3</v>
      </c>
    </row>
    <row r="113" spans="2:18" x14ac:dyDescent="0.25">
      <c r="B113" s="22">
        <v>-29.5</v>
      </c>
      <c r="C113" s="19">
        <f t="shared" si="12"/>
        <v>17.674940162428907</v>
      </c>
      <c r="D113" s="19">
        <f t="shared" si="13"/>
        <v>17.72442858359836</v>
      </c>
      <c r="E113" s="21">
        <f t="shared" si="14"/>
        <v>4.9488421169453123E-2</v>
      </c>
      <c r="F113" s="19">
        <f t="shared" si="15"/>
        <v>1.2793863881484987E-2</v>
      </c>
      <c r="G113" s="20"/>
      <c r="H113" s="22">
        <v>-29.5</v>
      </c>
      <c r="I113" s="19">
        <f t="shared" si="16"/>
        <v>17.674940162428907</v>
      </c>
      <c r="J113" s="19">
        <f t="shared" si="17"/>
        <v>17.699684373013632</v>
      </c>
      <c r="K113" s="21">
        <f t="shared" si="18"/>
        <v>2.4744210584726561E-2</v>
      </c>
      <c r="L113" s="19">
        <f t="shared" si="19"/>
        <v>6.4984705429765015E-3</v>
      </c>
      <c r="N113" s="22">
        <v>-29.5</v>
      </c>
      <c r="O113" s="19">
        <f t="shared" si="20"/>
        <v>17.674940162428907</v>
      </c>
      <c r="P113" s="19">
        <f t="shared" si="21"/>
        <v>17.687312267721271</v>
      </c>
      <c r="Q113" s="21">
        <f t="shared" si="22"/>
        <v>1.2372105292363281E-2</v>
      </c>
      <c r="R113" s="19">
        <f t="shared" si="23"/>
        <v>3.2492352714882508E-3</v>
      </c>
    </row>
    <row r="114" spans="2:18" x14ac:dyDescent="0.25">
      <c r="B114" s="22">
        <v>-30</v>
      </c>
      <c r="C114" s="19">
        <f t="shared" si="12"/>
        <v>17.320508075688775</v>
      </c>
      <c r="D114" s="19">
        <f t="shared" si="13"/>
        <v>17.368508075688773</v>
      </c>
      <c r="E114" s="21">
        <f t="shared" si="14"/>
        <v>4.8000000000000043E-2</v>
      </c>
      <c r="F114" s="19">
        <f t="shared" si="15"/>
        <v>1.2600000000000002E-2</v>
      </c>
      <c r="G114" s="20"/>
      <c r="H114" s="22">
        <v>-30</v>
      </c>
      <c r="I114" s="19">
        <f t="shared" si="16"/>
        <v>17.320508075688775</v>
      </c>
      <c r="J114" s="19">
        <f t="shared" si="17"/>
        <v>17.344508075688776</v>
      </c>
      <c r="K114" s="21">
        <f t="shared" si="18"/>
        <v>2.4000000000000021E-2</v>
      </c>
      <c r="L114" s="19">
        <f t="shared" si="19"/>
        <v>6.4000000000000012E-3</v>
      </c>
      <c r="N114" s="22">
        <v>-30</v>
      </c>
      <c r="O114" s="19">
        <f t="shared" si="20"/>
        <v>17.320508075688775</v>
      </c>
      <c r="P114" s="19">
        <f t="shared" si="21"/>
        <v>17.332508075688775</v>
      </c>
      <c r="Q114" s="21">
        <f t="shared" si="22"/>
        <v>1.2000000000000011E-2</v>
      </c>
      <c r="R114" s="19">
        <f t="shared" si="23"/>
        <v>3.2000000000000006E-3</v>
      </c>
    </row>
    <row r="115" spans="2:18" x14ac:dyDescent="0.25">
      <c r="B115" s="22">
        <v>-30.5</v>
      </c>
      <c r="C115" s="19">
        <f t="shared" si="12"/>
        <v>16.976631193260893</v>
      </c>
      <c r="D115" s="19">
        <f t="shared" si="13"/>
        <v>17.023215914061534</v>
      </c>
      <c r="E115" s="21">
        <f t="shared" si="14"/>
        <v>4.6584720800639814E-2</v>
      </c>
      <c r="F115" s="19">
        <f t="shared" si="15"/>
        <v>1.241285479042256E-2</v>
      </c>
      <c r="G115" s="20"/>
      <c r="H115" s="22">
        <v>-30.5</v>
      </c>
      <c r="I115" s="19">
        <f t="shared" si="16"/>
        <v>16.976631193260893</v>
      </c>
      <c r="J115" s="19">
        <f t="shared" si="17"/>
        <v>16.999923553661212</v>
      </c>
      <c r="K115" s="21">
        <f t="shared" si="18"/>
        <v>2.3292360400319907E-2</v>
      </c>
      <c r="L115" s="19">
        <f t="shared" si="19"/>
        <v>6.3049421157701895E-3</v>
      </c>
      <c r="N115" s="22">
        <v>-30.5</v>
      </c>
      <c r="O115" s="19">
        <f t="shared" si="20"/>
        <v>16.976631193260893</v>
      </c>
      <c r="P115" s="19">
        <f t="shared" si="21"/>
        <v>16.988277373461052</v>
      </c>
      <c r="Q115" s="21">
        <f t="shared" si="22"/>
        <v>1.1646180200159954E-2</v>
      </c>
      <c r="R115" s="19">
        <f t="shared" si="23"/>
        <v>3.1524710578850947E-3</v>
      </c>
    </row>
    <row r="116" spans="2:18" x14ac:dyDescent="0.25">
      <c r="B116" s="22">
        <v>-31</v>
      </c>
      <c r="C116" s="19">
        <f t="shared" si="12"/>
        <v>16.642794823505181</v>
      </c>
      <c r="D116" s="19">
        <f t="shared" si="13"/>
        <v>16.688032737849657</v>
      </c>
      <c r="E116" s="21">
        <f t="shared" si="14"/>
        <v>4.5237914344474883E-2</v>
      </c>
      <c r="F116" s="19">
        <f t="shared" si="15"/>
        <v>1.2232105366385247E-2</v>
      </c>
      <c r="G116" s="20"/>
      <c r="H116" s="22">
        <v>-31</v>
      </c>
      <c r="I116" s="19">
        <f t="shared" si="16"/>
        <v>16.642794823505181</v>
      </c>
      <c r="J116" s="19">
        <f t="shared" si="17"/>
        <v>16.665413780677419</v>
      </c>
      <c r="K116" s="21">
        <f t="shared" si="18"/>
        <v>2.2618957172237442E-2</v>
      </c>
      <c r="L116" s="19">
        <f t="shared" si="19"/>
        <v>6.2131328845131412E-3</v>
      </c>
      <c r="N116" s="22">
        <v>-31</v>
      </c>
      <c r="O116" s="19">
        <f t="shared" si="20"/>
        <v>16.642794823505181</v>
      </c>
      <c r="P116" s="19">
        <f t="shared" si="21"/>
        <v>16.654104302091298</v>
      </c>
      <c r="Q116" s="21">
        <f t="shared" si="22"/>
        <v>1.1309478586118721E-2</v>
      </c>
      <c r="R116" s="19">
        <f t="shared" si="23"/>
        <v>3.1065664422565706E-3</v>
      </c>
    </row>
    <row r="117" spans="2:18" x14ac:dyDescent="0.25">
      <c r="B117" s="22">
        <v>-31.5</v>
      </c>
      <c r="C117" s="19">
        <f t="shared" si="12"/>
        <v>16.318516871287898</v>
      </c>
      <c r="D117" s="19">
        <f t="shared" si="13"/>
        <v>16.362472150433319</v>
      </c>
      <c r="E117" s="21">
        <f t="shared" si="14"/>
        <v>4.3955279145420939E-2</v>
      </c>
      <c r="F117" s="19">
        <f t="shared" si="15"/>
        <v>1.2057449389214941E-2</v>
      </c>
      <c r="G117" s="20"/>
      <c r="H117" s="22">
        <v>-31.5</v>
      </c>
      <c r="I117" s="19">
        <f t="shared" si="16"/>
        <v>16.318516871287898</v>
      </c>
      <c r="J117" s="19">
        <f t="shared" si="17"/>
        <v>16.340494510860609</v>
      </c>
      <c r="K117" s="21">
        <f t="shared" si="18"/>
        <v>2.197763957271047E-2</v>
      </c>
      <c r="L117" s="19">
        <f t="shared" si="19"/>
        <v>6.1244187373790176E-3</v>
      </c>
      <c r="N117" s="22">
        <v>-31.5</v>
      </c>
      <c r="O117" s="19">
        <f t="shared" si="20"/>
        <v>16.318516871287898</v>
      </c>
      <c r="P117" s="19">
        <f t="shared" si="21"/>
        <v>16.329505691074253</v>
      </c>
      <c r="Q117" s="21">
        <f t="shared" si="22"/>
        <v>1.0988819786355235E-2</v>
      </c>
      <c r="R117" s="19">
        <f t="shared" si="23"/>
        <v>3.0622093686895088E-3</v>
      </c>
    </row>
    <row r="118" spans="2:18" x14ac:dyDescent="0.25">
      <c r="B118" s="22">
        <v>-32</v>
      </c>
      <c r="C118" s="19">
        <f t="shared" si="12"/>
        <v>16.003345290410504</v>
      </c>
      <c r="D118" s="19">
        <f t="shared" si="13"/>
        <v>16.046078137668598</v>
      </c>
      <c r="E118" s="21">
        <f t="shared" si="14"/>
        <v>4.273284725809251E-2</v>
      </c>
      <c r="F118" s="19">
        <f t="shared" si="15"/>
        <v>1.1888603463239108E-2</v>
      </c>
      <c r="G118" s="20"/>
      <c r="H118" s="22">
        <v>-32</v>
      </c>
      <c r="I118" s="19">
        <f t="shared" si="16"/>
        <v>16.003345290410504</v>
      </c>
      <c r="J118" s="19">
        <f t="shared" si="17"/>
        <v>16.024711714039551</v>
      </c>
      <c r="K118" s="21">
        <f t="shared" si="18"/>
        <v>2.1366423629046255E-2</v>
      </c>
      <c r="L118" s="19">
        <f t="shared" si="19"/>
        <v>6.0386557273595471E-3</v>
      </c>
      <c r="N118" s="22">
        <v>-32</v>
      </c>
      <c r="O118" s="19">
        <f t="shared" si="20"/>
        <v>16.003345290410504</v>
      </c>
      <c r="P118" s="19">
        <f t="shared" si="21"/>
        <v>16.014028502225027</v>
      </c>
      <c r="Q118" s="21">
        <f t="shared" si="22"/>
        <v>1.0683211814523128E-2</v>
      </c>
      <c r="R118" s="19">
        <f t="shared" si="23"/>
        <v>3.0193278636797736E-3</v>
      </c>
    </row>
    <row r="119" spans="2:18" x14ac:dyDescent="0.25">
      <c r="B119" s="22">
        <v>-32.5</v>
      </c>
      <c r="C119" s="19">
        <f t="shared" si="12"/>
        <v>15.696855771174903</v>
      </c>
      <c r="D119" s="19">
        <f t="shared" si="13"/>
        <v>15.73842272490703</v>
      </c>
      <c r="E119" s="21">
        <f t="shared" si="14"/>
        <v>4.156695373212807E-2</v>
      </c>
      <c r="F119" s="19">
        <f t="shared" si="15"/>
        <v>1.172530167923254E-2</v>
      </c>
      <c r="G119" s="20"/>
      <c r="H119" s="22">
        <v>-32.5</v>
      </c>
      <c r="I119" s="19">
        <f t="shared" si="16"/>
        <v>15.696855771174903</v>
      </c>
      <c r="J119" s="19">
        <f t="shared" si="17"/>
        <v>15.717639248040967</v>
      </c>
      <c r="K119" s="21">
        <f t="shared" si="18"/>
        <v>2.0783476866064035E-2</v>
      </c>
      <c r="L119" s="19">
        <f t="shared" si="19"/>
        <v>5.9557087894514492E-3</v>
      </c>
      <c r="N119" s="22">
        <v>-32.5</v>
      </c>
      <c r="O119" s="19">
        <f t="shared" si="20"/>
        <v>15.696855771174903</v>
      </c>
      <c r="P119" s="19">
        <f t="shared" si="21"/>
        <v>15.707247509607935</v>
      </c>
      <c r="Q119" s="21">
        <f t="shared" si="22"/>
        <v>1.0391738433032018E-2</v>
      </c>
      <c r="R119" s="19">
        <f t="shared" si="23"/>
        <v>2.9778543947257246E-3</v>
      </c>
    </row>
    <row r="120" spans="2:18" x14ac:dyDescent="0.25">
      <c r="B120" s="22">
        <v>-33</v>
      </c>
      <c r="C120" s="19">
        <f t="shared" si="12"/>
        <v>15.398649638145828</v>
      </c>
      <c r="D120" s="19">
        <f t="shared" si="13"/>
        <v>15.439103847427234</v>
      </c>
      <c r="E120" s="21">
        <f t="shared" si="14"/>
        <v>4.0454209281404238E-2</v>
      </c>
      <c r="F120" s="19">
        <f t="shared" si="15"/>
        <v>1.1567294290292978E-2</v>
      </c>
      <c r="G120" s="20"/>
      <c r="H120" s="22">
        <v>-33</v>
      </c>
      <c r="I120" s="19">
        <f t="shared" si="16"/>
        <v>15.398649638145828</v>
      </c>
      <c r="J120" s="19">
        <f t="shared" si="17"/>
        <v>15.41887674278653</v>
      </c>
      <c r="K120" s="21">
        <f t="shared" si="18"/>
        <v>2.0227104640702119E-2</v>
      </c>
      <c r="L120" s="19">
        <f t="shared" si="19"/>
        <v>5.8754510680853224E-3</v>
      </c>
      <c r="N120" s="22">
        <v>-33</v>
      </c>
      <c r="O120" s="19">
        <f t="shared" si="20"/>
        <v>15.398649638145828</v>
      </c>
      <c r="P120" s="19">
        <f t="shared" si="21"/>
        <v>15.40876319046618</v>
      </c>
      <c r="Q120" s="21">
        <f t="shared" si="22"/>
        <v>1.011355232035106E-2</v>
      </c>
      <c r="R120" s="19">
        <f t="shared" si="23"/>
        <v>2.9377255340426612E-3</v>
      </c>
    </row>
    <row r="121" spans="2:18" x14ac:dyDescent="0.25">
      <c r="B121" s="22">
        <v>-33.5</v>
      </c>
      <c r="C121" s="19">
        <f t="shared" si="12"/>
        <v>15.10835193614901</v>
      </c>
      <c r="D121" s="19">
        <f t="shared" si="13"/>
        <v>15.147743411936194</v>
      </c>
      <c r="E121" s="21">
        <f t="shared" si="14"/>
        <v>3.9391475787184507E-2</v>
      </c>
      <c r="F121" s="19">
        <f t="shared" si="15"/>
        <v>1.1414346506310064E-2</v>
      </c>
      <c r="G121" s="20"/>
      <c r="H121" s="22">
        <v>-33.5</v>
      </c>
      <c r="I121" s="19">
        <f t="shared" si="16"/>
        <v>15.10835193614901</v>
      </c>
      <c r="J121" s="19">
        <f t="shared" si="17"/>
        <v>15.128047674042602</v>
      </c>
      <c r="K121" s="21">
        <f t="shared" si="18"/>
        <v>1.9695737893592254E-2</v>
      </c>
      <c r="L121" s="19">
        <f t="shared" si="19"/>
        <v>5.7977633047924136E-3</v>
      </c>
      <c r="N121" s="22">
        <v>-33.5</v>
      </c>
      <c r="O121" s="19">
        <f t="shared" si="20"/>
        <v>15.10835193614901</v>
      </c>
      <c r="P121" s="19">
        <f t="shared" si="21"/>
        <v>15.118199805095806</v>
      </c>
      <c r="Q121" s="21">
        <f t="shared" si="22"/>
        <v>9.8478689467961268E-3</v>
      </c>
      <c r="R121" s="19">
        <f t="shared" si="23"/>
        <v>2.8988816523962068E-3</v>
      </c>
    </row>
    <row r="122" spans="2:18" x14ac:dyDescent="0.25">
      <c r="B122" s="22">
        <v>-34</v>
      </c>
      <c r="C122" s="19">
        <f t="shared" si="12"/>
        <v>14.8256096851274</v>
      </c>
      <c r="D122" s="19">
        <f t="shared" si="13"/>
        <v>14.863985529431689</v>
      </c>
      <c r="E122" s="21">
        <f t="shared" si="14"/>
        <v>3.8375844304289239E-2</v>
      </c>
      <c r="F122" s="19">
        <f t="shared" si="15"/>
        <v>1.1266237394819823E-2</v>
      </c>
      <c r="G122" s="20"/>
      <c r="H122" s="22">
        <v>-34</v>
      </c>
      <c r="I122" s="19">
        <f t="shared" si="16"/>
        <v>14.8256096851274</v>
      </c>
      <c r="J122" s="19">
        <f t="shared" si="17"/>
        <v>14.844797607279546</v>
      </c>
      <c r="K122" s="21">
        <f t="shared" si="18"/>
        <v>1.9187922152144619E-2</v>
      </c>
      <c r="L122" s="19">
        <f t="shared" si="19"/>
        <v>5.7225332799084811E-3</v>
      </c>
      <c r="N122" s="22">
        <v>-34</v>
      </c>
      <c r="O122" s="19">
        <f t="shared" si="20"/>
        <v>14.8256096851274</v>
      </c>
      <c r="P122" s="19">
        <f t="shared" si="21"/>
        <v>14.835203646203473</v>
      </c>
      <c r="Q122" s="21">
        <f t="shared" si="22"/>
        <v>9.5939610760723097E-3</v>
      </c>
      <c r="R122" s="19">
        <f t="shared" si="23"/>
        <v>2.8612666399542405E-3</v>
      </c>
    </row>
    <row r="123" spans="2:18" x14ac:dyDescent="0.25">
      <c r="B123" s="22">
        <v>-34.5</v>
      </c>
      <c r="C123" s="19">
        <f t="shared" si="12"/>
        <v>14.550090286724451</v>
      </c>
      <c r="D123" s="19">
        <f t="shared" si="13"/>
        <v>14.587494902006672</v>
      </c>
      <c r="E123" s="21">
        <f t="shared" si="14"/>
        <v>3.7404615282220006E-2</v>
      </c>
      <c r="F123" s="19">
        <f t="shared" si="15"/>
        <v>1.1122758877452238E-2</v>
      </c>
      <c r="G123" s="20"/>
      <c r="H123" s="22">
        <v>-34.5</v>
      </c>
      <c r="I123" s="19">
        <f t="shared" si="16"/>
        <v>14.550090286724451</v>
      </c>
      <c r="J123" s="19">
        <f t="shared" si="17"/>
        <v>14.568792594365561</v>
      </c>
      <c r="K123" s="21">
        <f t="shared" si="18"/>
        <v>1.8702307641110003E-2</v>
      </c>
      <c r="L123" s="19">
        <f t="shared" si="19"/>
        <v>5.6496553028328829E-3</v>
      </c>
      <c r="N123" s="22">
        <v>-34.5</v>
      </c>
      <c r="O123" s="19">
        <f t="shared" si="20"/>
        <v>14.550090286724451</v>
      </c>
      <c r="P123" s="19">
        <f t="shared" si="21"/>
        <v>14.559441440545006</v>
      </c>
      <c r="Q123" s="21">
        <f t="shared" si="22"/>
        <v>9.3511538205550016E-3</v>
      </c>
      <c r="R123" s="19">
        <f t="shared" si="23"/>
        <v>2.8248276514164414E-3</v>
      </c>
    </row>
    <row r="124" spans="2:18" x14ac:dyDescent="0.25">
      <c r="B124" s="22">
        <v>-35</v>
      </c>
      <c r="C124" s="19">
        <f t="shared" si="12"/>
        <v>14.281480067421146</v>
      </c>
      <c r="D124" s="19">
        <f t="shared" si="13"/>
        <v>14.317955348171084</v>
      </c>
      <c r="E124" s="21">
        <f t="shared" si="14"/>
        <v>3.6475280749937729E-2</v>
      </c>
      <c r="F124" s="19">
        <f t="shared" si="15"/>
        <v>1.0983714812412919E-2</v>
      </c>
      <c r="G124" s="20"/>
      <c r="H124" s="22">
        <v>-35</v>
      </c>
      <c r="I124" s="19">
        <f t="shared" si="16"/>
        <v>14.281480067421146</v>
      </c>
      <c r="J124" s="19">
        <f t="shared" si="17"/>
        <v>14.299717707796114</v>
      </c>
      <c r="K124" s="21">
        <f t="shared" si="18"/>
        <v>1.8237640374968864E-2</v>
      </c>
      <c r="L124" s="19">
        <f t="shared" si="19"/>
        <v>5.5790297459875141E-3</v>
      </c>
      <c r="N124" s="22">
        <v>-35</v>
      </c>
      <c r="O124" s="19">
        <f t="shared" si="20"/>
        <v>14.281480067421146</v>
      </c>
      <c r="P124" s="19">
        <f t="shared" si="21"/>
        <v>14.290598887608631</v>
      </c>
      <c r="Q124" s="21">
        <f t="shared" si="22"/>
        <v>9.1188201874844322E-3</v>
      </c>
      <c r="R124" s="19">
        <f t="shared" si="23"/>
        <v>2.789514872993757E-3</v>
      </c>
    </row>
    <row r="125" spans="2:18" x14ac:dyDescent="0.25">
      <c r="B125" s="22">
        <v>-35.5</v>
      </c>
      <c r="C125" s="19">
        <f t="shared" si="12"/>
        <v>14.019482944763361</v>
      </c>
      <c r="D125" s="19">
        <f t="shared" si="13"/>
        <v>14.055068453007982</v>
      </c>
      <c r="E125" s="21">
        <f t="shared" si="14"/>
        <v>3.5585508244621283E-2</v>
      </c>
      <c r="F125" s="19">
        <f t="shared" si="15"/>
        <v>1.0848920154516987E-2</v>
      </c>
      <c r="G125" s="20"/>
      <c r="H125" s="22">
        <v>-35.5</v>
      </c>
      <c r="I125" s="19">
        <f t="shared" si="16"/>
        <v>14.019482944763361</v>
      </c>
      <c r="J125" s="19">
        <f t="shared" si="17"/>
        <v>14.037275698885672</v>
      </c>
      <c r="K125" s="21">
        <f t="shared" si="18"/>
        <v>1.7792754122310642E-2</v>
      </c>
      <c r="L125" s="19">
        <f t="shared" si="19"/>
        <v>5.5105626181673585E-3</v>
      </c>
      <c r="N125" s="22">
        <v>-35.5</v>
      </c>
      <c r="O125" s="19">
        <f t="shared" si="20"/>
        <v>14.019482944763361</v>
      </c>
      <c r="P125" s="19">
        <f t="shared" si="21"/>
        <v>14.028379321824517</v>
      </c>
      <c r="Q125" s="21">
        <f t="shared" si="22"/>
        <v>8.8963770611553208E-3</v>
      </c>
      <c r="R125" s="19">
        <f t="shared" si="23"/>
        <v>2.7552813090836793E-3</v>
      </c>
    </row>
    <row r="126" spans="2:18" x14ac:dyDescent="0.25">
      <c r="B126" s="22">
        <v>-36</v>
      </c>
      <c r="C126" s="19">
        <f t="shared" si="12"/>
        <v>13.763819204711735</v>
      </c>
      <c r="D126" s="19">
        <f t="shared" si="13"/>
        <v>13.798552331003734</v>
      </c>
      <c r="E126" s="21">
        <f t="shared" si="14"/>
        <v>3.4733126291999004E-2</v>
      </c>
      <c r="F126" s="19">
        <f t="shared" si="15"/>
        <v>1.0718200185235702E-2</v>
      </c>
      <c r="G126" s="20"/>
      <c r="H126" s="22">
        <v>-36</v>
      </c>
      <c r="I126" s="19">
        <f t="shared" si="16"/>
        <v>13.763819204711735</v>
      </c>
      <c r="J126" s="19">
        <f t="shared" si="17"/>
        <v>13.781185767857735</v>
      </c>
      <c r="K126" s="21">
        <f t="shared" si="18"/>
        <v>1.7366563145999502E-2</v>
      </c>
      <c r="L126" s="19">
        <f t="shared" si="19"/>
        <v>5.4441651734530557E-3</v>
      </c>
      <c r="N126" s="22">
        <v>-36</v>
      </c>
      <c r="O126" s="19">
        <f t="shared" si="20"/>
        <v>13.763819204711735</v>
      </c>
      <c r="P126" s="19">
        <f t="shared" si="21"/>
        <v>13.772502486284735</v>
      </c>
      <c r="Q126" s="21">
        <f t="shared" si="22"/>
        <v>8.6832815729997511E-3</v>
      </c>
      <c r="R126" s="19">
        <f t="shared" si="23"/>
        <v>2.7220825867265278E-3</v>
      </c>
    </row>
    <row r="127" spans="2:18" x14ac:dyDescent="0.25">
      <c r="B127" s="22">
        <v>-36.5</v>
      </c>
      <c r="C127" s="19">
        <f t="shared" si="12"/>
        <v>13.514224379458085</v>
      </c>
      <c r="D127" s="19">
        <f t="shared" si="13"/>
        <v>13.548140490727485</v>
      </c>
      <c r="E127" s="21">
        <f t="shared" si="14"/>
        <v>3.3916111269400723E-2</v>
      </c>
      <c r="F127" s="19">
        <f t="shared" si="15"/>
        <v>1.0591389806042588E-2</v>
      </c>
      <c r="G127" s="20"/>
      <c r="H127" s="22">
        <v>-36.5</v>
      </c>
      <c r="I127" s="19">
        <f t="shared" si="16"/>
        <v>13.514224379458085</v>
      </c>
      <c r="J127" s="19">
        <f t="shared" si="17"/>
        <v>13.531182435092786</v>
      </c>
      <c r="K127" s="21">
        <f t="shared" si="18"/>
        <v>1.6958055634700361E-2</v>
      </c>
      <c r="L127" s="19">
        <f t="shared" si="19"/>
        <v>5.3797535522756004E-3</v>
      </c>
      <c r="N127" s="22">
        <v>-36.5</v>
      </c>
      <c r="O127" s="19">
        <f t="shared" si="20"/>
        <v>13.514224379458085</v>
      </c>
      <c r="P127" s="19">
        <f t="shared" si="21"/>
        <v>13.522703407275435</v>
      </c>
      <c r="Q127" s="21">
        <f t="shared" si="22"/>
        <v>8.4790278173501807E-3</v>
      </c>
      <c r="R127" s="19">
        <f t="shared" si="23"/>
        <v>2.6898767761378002E-3</v>
      </c>
    </row>
    <row r="128" spans="2:18" x14ac:dyDescent="0.25">
      <c r="B128" s="22">
        <v>-37</v>
      </c>
      <c r="C128" s="19">
        <f t="shared" si="12"/>
        <v>13.2704482162041</v>
      </c>
      <c r="D128" s="19">
        <f t="shared" si="13"/>
        <v>13.303580791707175</v>
      </c>
      <c r="E128" s="21">
        <f t="shared" si="14"/>
        <v>3.3132575503074545E-2</v>
      </c>
      <c r="F128" s="19">
        <f t="shared" si="15"/>
        <v>1.0468332889071645E-2</v>
      </c>
      <c r="G128" s="20"/>
      <c r="H128" s="22">
        <v>-37</v>
      </c>
      <c r="I128" s="19">
        <f t="shared" si="16"/>
        <v>13.2704482162041</v>
      </c>
      <c r="J128" s="19">
        <f t="shared" si="17"/>
        <v>13.287014503955637</v>
      </c>
      <c r="K128" s="21">
        <f t="shared" si="18"/>
        <v>1.6566287751537272E-2</v>
      </c>
      <c r="L128" s="19">
        <f t="shared" si="19"/>
        <v>5.3172484515919462E-3</v>
      </c>
      <c r="N128" s="22">
        <v>-37</v>
      </c>
      <c r="O128" s="19">
        <f t="shared" si="20"/>
        <v>13.2704482162041</v>
      </c>
      <c r="P128" s="19">
        <f t="shared" si="21"/>
        <v>13.278731360079869</v>
      </c>
      <c r="Q128" s="21">
        <f t="shared" si="22"/>
        <v>8.2831438757686362E-3</v>
      </c>
      <c r="R128" s="19">
        <f t="shared" si="23"/>
        <v>2.6586242257959731E-3</v>
      </c>
    </row>
    <row r="129" spans="2:18" x14ac:dyDescent="0.25">
      <c r="B129" s="22">
        <v>-37.5</v>
      </c>
      <c r="C129" s="19">
        <f t="shared" si="12"/>
        <v>13.032253728412057</v>
      </c>
      <c r="D129" s="19">
        <f t="shared" si="13"/>
        <v>13.064634484881061</v>
      </c>
      <c r="E129" s="21">
        <f t="shared" si="14"/>
        <v>3.2380756469005199E-2</v>
      </c>
      <c r="F129" s="19">
        <f t="shared" si="15"/>
        <v>1.0348881679738863E-2</v>
      </c>
      <c r="G129" s="20"/>
      <c r="H129" s="22">
        <v>-37.5</v>
      </c>
      <c r="I129" s="19">
        <f t="shared" si="16"/>
        <v>13.032253728412057</v>
      </c>
      <c r="J129" s="19">
        <f t="shared" si="17"/>
        <v>13.04844410664656</v>
      </c>
      <c r="K129" s="21">
        <f t="shared" si="18"/>
        <v>1.61903782345026E-2</v>
      </c>
      <c r="L129" s="19">
        <f t="shared" si="19"/>
        <v>5.2565748214546612E-3</v>
      </c>
      <c r="N129" s="22">
        <v>-37.5</v>
      </c>
      <c r="O129" s="19">
        <f t="shared" si="20"/>
        <v>13.032253728412057</v>
      </c>
      <c r="P129" s="19">
        <f t="shared" si="21"/>
        <v>13.040348917529307</v>
      </c>
      <c r="Q129" s="21">
        <f t="shared" si="22"/>
        <v>8.0951891172512998E-3</v>
      </c>
      <c r="R129" s="19">
        <f t="shared" si="23"/>
        <v>2.6282874107273306E-3</v>
      </c>
    </row>
    <row r="130" spans="2:18" x14ac:dyDescent="0.25">
      <c r="B130" s="22">
        <v>-38</v>
      </c>
      <c r="C130" s="19">
        <f t="shared" si="12"/>
        <v>12.799416321930789</v>
      </c>
      <c r="D130" s="19">
        <f t="shared" si="13"/>
        <v>12.831075328912641</v>
      </c>
      <c r="E130" s="21">
        <f t="shared" si="14"/>
        <v>3.1659006981852991E-2</v>
      </c>
      <c r="F130" s="19">
        <f t="shared" si="15"/>
        <v>1.0232896246541287E-2</v>
      </c>
      <c r="G130" s="20"/>
      <c r="H130" s="22">
        <v>-38</v>
      </c>
      <c r="I130" s="19">
        <f t="shared" si="16"/>
        <v>12.799416321930789</v>
      </c>
      <c r="J130" s="19">
        <f t="shared" si="17"/>
        <v>12.815245825421716</v>
      </c>
      <c r="K130" s="21">
        <f t="shared" si="18"/>
        <v>1.5829503490926496E-2</v>
      </c>
      <c r="L130" s="19">
        <f t="shared" si="19"/>
        <v>5.1976615855447812E-3</v>
      </c>
      <c r="N130" s="22">
        <v>-38</v>
      </c>
      <c r="O130" s="19">
        <f t="shared" si="20"/>
        <v>12.799416321930789</v>
      </c>
      <c r="P130" s="19">
        <f t="shared" si="21"/>
        <v>12.807331073676252</v>
      </c>
      <c r="Q130" s="21">
        <f t="shared" si="22"/>
        <v>7.9147517454632478E-3</v>
      </c>
      <c r="R130" s="19">
        <f t="shared" si="23"/>
        <v>2.5988307927723906E-3</v>
      </c>
    </row>
    <row r="131" spans="2:18" x14ac:dyDescent="0.25">
      <c r="B131" s="22">
        <v>-38.5</v>
      </c>
      <c r="C131" s="19">
        <f t="shared" si="12"/>
        <v>12.571722989189546</v>
      </c>
      <c r="D131" s="19">
        <f t="shared" si="13"/>
        <v>12.602688775459576</v>
      </c>
      <c r="E131" s="21">
        <f t="shared" si="14"/>
        <v>3.0965786270030049E-2</v>
      </c>
      <c r="F131" s="19">
        <f t="shared" si="15"/>
        <v>1.0120243973745117E-2</v>
      </c>
      <c r="G131" s="20"/>
      <c r="H131" s="22">
        <v>-38.5</v>
      </c>
      <c r="I131" s="19">
        <f t="shared" si="16"/>
        <v>12.571722989189546</v>
      </c>
      <c r="J131" s="19">
        <f t="shared" si="17"/>
        <v>12.587205882324561</v>
      </c>
      <c r="K131" s="21">
        <f t="shared" si="18"/>
        <v>1.5482893135015025E-2</v>
      </c>
      <c r="L131" s="19">
        <f t="shared" si="19"/>
        <v>5.1404413834895829E-3</v>
      </c>
      <c r="N131" s="22">
        <v>-38.5</v>
      </c>
      <c r="O131" s="19">
        <f t="shared" si="20"/>
        <v>12.571722989189546</v>
      </c>
      <c r="P131" s="19">
        <f t="shared" si="21"/>
        <v>12.579464435757053</v>
      </c>
      <c r="Q131" s="21">
        <f t="shared" si="22"/>
        <v>7.7414465675075123E-3</v>
      </c>
      <c r="R131" s="19">
        <f t="shared" si="23"/>
        <v>2.5702206917447915E-3</v>
      </c>
    </row>
    <row r="132" spans="2:18" x14ac:dyDescent="0.25">
      <c r="B132" s="22">
        <v>-39</v>
      </c>
      <c r="C132" s="19">
        <f t="shared" si="12"/>
        <v>12.348971565350515</v>
      </c>
      <c r="D132" s="19">
        <f t="shared" si="13"/>
        <v>12.379271217197136</v>
      </c>
      <c r="E132" s="21">
        <f t="shared" si="14"/>
        <v>3.0299651846620278E-2</v>
      </c>
      <c r="F132" s="19">
        <f t="shared" si="15"/>
        <v>1.0010799093114222E-2</v>
      </c>
      <c r="G132" s="20"/>
      <c r="H132" s="22">
        <v>-39</v>
      </c>
      <c r="I132" s="19">
        <f t="shared" si="16"/>
        <v>12.348971565350515</v>
      </c>
      <c r="J132" s="19">
        <f t="shared" si="17"/>
        <v>12.364121391273825</v>
      </c>
      <c r="K132" s="21">
        <f t="shared" si="18"/>
        <v>1.5149825923310139E-2</v>
      </c>
      <c r="L132" s="19">
        <f t="shared" si="19"/>
        <v>5.0848503330103989E-3</v>
      </c>
      <c r="N132" s="22">
        <v>-39</v>
      </c>
      <c r="O132" s="19">
        <f t="shared" si="20"/>
        <v>12.348971565350515</v>
      </c>
      <c r="P132" s="19">
        <f t="shared" si="21"/>
        <v>12.35654647831217</v>
      </c>
      <c r="Q132" s="21">
        <f t="shared" si="22"/>
        <v>7.5749129616550694E-3</v>
      </c>
      <c r="R132" s="19">
        <f t="shared" si="23"/>
        <v>2.5424251665051995E-3</v>
      </c>
    </row>
    <row r="133" spans="2:18" x14ac:dyDescent="0.25">
      <c r="B133" s="22">
        <v>-39.5</v>
      </c>
      <c r="C133" s="19">
        <f t="shared" si="12"/>
        <v>12.130970040929329</v>
      </c>
      <c r="D133" s="19">
        <f t="shared" si="13"/>
        <v>12.1606292930254</v>
      </c>
      <c r="E133" s="21">
        <f t="shared" si="14"/>
        <v>2.9659252096071006E-2</v>
      </c>
      <c r="F133" s="19">
        <f t="shared" si="15"/>
        <v>9.9044422512201448E-3</v>
      </c>
      <c r="G133" s="20"/>
      <c r="H133" s="22">
        <v>-39.5</v>
      </c>
      <c r="I133" s="19">
        <f t="shared" si="16"/>
        <v>12.130970040929329</v>
      </c>
      <c r="J133" s="19">
        <f t="shared" si="17"/>
        <v>12.145799666977364</v>
      </c>
      <c r="K133" s="21">
        <f t="shared" si="18"/>
        <v>1.4829626048035503E-2</v>
      </c>
      <c r="L133" s="19">
        <f t="shared" si="19"/>
        <v>5.0308278101435658E-3</v>
      </c>
      <c r="N133" s="22">
        <v>-39.5</v>
      </c>
      <c r="O133" s="19">
        <f t="shared" si="20"/>
        <v>12.130970040929329</v>
      </c>
      <c r="P133" s="19">
        <f t="shared" si="21"/>
        <v>12.138384853953347</v>
      </c>
      <c r="Q133" s="21">
        <f t="shared" si="22"/>
        <v>7.4148130240177515E-3</v>
      </c>
      <c r="R133" s="19">
        <f t="shared" si="23"/>
        <v>2.5154139050717829E-3</v>
      </c>
    </row>
    <row r="134" spans="2:18" x14ac:dyDescent="0.25">
      <c r="B134" s="22">
        <v>-40</v>
      </c>
      <c r="C134" s="19">
        <f t="shared" si="12"/>
        <v>11.917535925942101</v>
      </c>
      <c r="D134" s="19">
        <f t="shared" si="13"/>
        <v>11.946579245447635</v>
      </c>
      <c r="E134" s="21">
        <f t="shared" si="14"/>
        <v>2.9043319505534473E-2</v>
      </c>
      <c r="F134" s="19">
        <f t="shared" si="15"/>
        <v>9.8010601092205982E-3</v>
      </c>
      <c r="G134" s="20"/>
      <c r="H134" s="22">
        <v>-40</v>
      </c>
      <c r="I134" s="19">
        <f t="shared" si="16"/>
        <v>11.917535925942101</v>
      </c>
      <c r="J134" s="19">
        <f t="shared" si="17"/>
        <v>11.932057585694867</v>
      </c>
      <c r="K134" s="21">
        <f t="shared" si="18"/>
        <v>1.4521659752767237E-2</v>
      </c>
      <c r="L134" s="19">
        <f t="shared" si="19"/>
        <v>4.9783162459533202E-3</v>
      </c>
      <c r="N134" s="22">
        <v>-40</v>
      </c>
      <c r="O134" s="19">
        <f t="shared" si="20"/>
        <v>11.917535925942101</v>
      </c>
      <c r="P134" s="19">
        <f t="shared" si="21"/>
        <v>11.924796755818484</v>
      </c>
      <c r="Q134" s="21">
        <f t="shared" si="22"/>
        <v>7.2608298763836183E-3</v>
      </c>
      <c r="R134" s="19">
        <f t="shared" si="23"/>
        <v>2.4891581229766601E-3</v>
      </c>
    </row>
    <row r="135" spans="2:18" x14ac:dyDescent="0.25">
      <c r="B135" s="22">
        <v>-40.5</v>
      </c>
      <c r="C135" s="19">
        <f t="shared" si="12"/>
        <v>11.708495661125392</v>
      </c>
      <c r="D135" s="19">
        <f t="shared" si="13"/>
        <v>11.736946325602982</v>
      </c>
      <c r="E135" s="21">
        <f t="shared" si="14"/>
        <v>2.8450664477591068E-2</v>
      </c>
      <c r="F135" s="19">
        <f t="shared" si="15"/>
        <v>9.7005449723009084E-3</v>
      </c>
      <c r="G135" s="20"/>
      <c r="H135" s="22">
        <v>-40.5</v>
      </c>
      <c r="I135" s="19">
        <f t="shared" si="16"/>
        <v>11.708495661125392</v>
      </c>
      <c r="J135" s="19">
        <f t="shared" si="17"/>
        <v>11.722720993364188</v>
      </c>
      <c r="K135" s="21">
        <f t="shared" si="18"/>
        <v>1.4225332238795534E-2</v>
      </c>
      <c r="L135" s="19">
        <f t="shared" si="19"/>
        <v>4.9272609383115727E-3</v>
      </c>
      <c r="N135" s="22">
        <v>-40.5</v>
      </c>
      <c r="O135" s="19">
        <f t="shared" si="20"/>
        <v>11.708495661125392</v>
      </c>
      <c r="P135" s="19">
        <f t="shared" si="21"/>
        <v>11.715608327244789</v>
      </c>
      <c r="Q135" s="21">
        <f t="shared" si="22"/>
        <v>7.112666119397767E-3</v>
      </c>
      <c r="R135" s="19">
        <f t="shared" si="23"/>
        <v>2.4636304691557863E-3</v>
      </c>
    </row>
    <row r="136" spans="2:18" x14ac:dyDescent="0.25">
      <c r="B136" s="22">
        <v>-41</v>
      </c>
      <c r="C136" s="19">
        <f t="shared" si="12"/>
        <v>11.503684072210095</v>
      </c>
      <c r="D136" s="19">
        <f t="shared" si="13"/>
        <v>11.531564241878081</v>
      </c>
      <c r="E136" s="21">
        <f t="shared" si="14"/>
        <v>2.7880169667986412E-2</v>
      </c>
      <c r="F136" s="19">
        <f t="shared" si="15"/>
        <v>9.6027944462466295E-3</v>
      </c>
      <c r="G136" s="20"/>
      <c r="H136" s="22">
        <v>-41</v>
      </c>
      <c r="I136" s="19">
        <f t="shared" si="16"/>
        <v>11.503684072210095</v>
      </c>
      <c r="J136" s="19">
        <f t="shared" si="17"/>
        <v>11.517624157044089</v>
      </c>
      <c r="K136" s="21">
        <f t="shared" si="18"/>
        <v>1.3940084833993206E-2</v>
      </c>
      <c r="L136" s="19">
        <f t="shared" si="19"/>
        <v>4.8776098774586055E-3</v>
      </c>
      <c r="N136" s="22">
        <v>-41</v>
      </c>
      <c r="O136" s="19">
        <f t="shared" si="20"/>
        <v>11.503684072210095</v>
      </c>
      <c r="P136" s="19">
        <f t="shared" si="21"/>
        <v>11.510654114627092</v>
      </c>
      <c r="Q136" s="21">
        <f t="shared" si="22"/>
        <v>6.9700424169966031E-3</v>
      </c>
      <c r="R136" s="19">
        <f t="shared" si="23"/>
        <v>2.4388049387293028E-3</v>
      </c>
    </row>
    <row r="137" spans="2:18" x14ac:dyDescent="0.25">
      <c r="B137" s="22">
        <v>-41.5</v>
      </c>
      <c r="C137" s="19">
        <f t="shared" si="12"/>
        <v>11.302943863617529</v>
      </c>
      <c r="D137" s="19">
        <f t="shared" si="13"/>
        <v>11.330274648415619</v>
      </c>
      <c r="E137" s="21">
        <f t="shared" si="14"/>
        <v>2.7330784798090688E-2</v>
      </c>
      <c r="F137" s="19">
        <f t="shared" si="15"/>
        <v>9.5077111188595215E-3</v>
      </c>
      <c r="G137" s="20"/>
      <c r="H137" s="22">
        <v>-41.5</v>
      </c>
      <c r="I137" s="19">
        <f t="shared" si="16"/>
        <v>11.302943863617529</v>
      </c>
      <c r="J137" s="19">
        <f t="shared" si="17"/>
        <v>11.316609256016575</v>
      </c>
      <c r="K137" s="21">
        <f t="shared" si="18"/>
        <v>1.3665392399045344E-2</v>
      </c>
      <c r="L137" s="19">
        <f t="shared" si="19"/>
        <v>4.8293135841826146E-3</v>
      </c>
      <c r="N137" s="22">
        <v>-41.5</v>
      </c>
      <c r="O137" s="19">
        <f t="shared" si="20"/>
        <v>11.302943863617529</v>
      </c>
      <c r="P137" s="19">
        <f t="shared" si="21"/>
        <v>11.309776559817051</v>
      </c>
      <c r="Q137" s="21">
        <f t="shared" si="22"/>
        <v>6.8326961995226719E-3</v>
      </c>
      <c r="R137" s="19">
        <f t="shared" si="23"/>
        <v>2.4146567920913073E-3</v>
      </c>
    </row>
    <row r="138" spans="2:18" x14ac:dyDescent="0.25">
      <c r="B138" s="22">
        <v>-42</v>
      </c>
      <c r="C138" s="19">
        <f t="shared" si="12"/>
        <v>11.106125148291929</v>
      </c>
      <c r="D138" s="19">
        <f t="shared" si="13"/>
        <v>11.132926670189072</v>
      </c>
      <c r="E138" s="21">
        <f t="shared" si="14"/>
        <v>2.6801521897142688E-2</v>
      </c>
      <c r="F138" s="19">
        <f t="shared" si="15"/>
        <v>9.4152022641470351E-3</v>
      </c>
      <c r="G138" s="20"/>
      <c r="H138" s="22">
        <v>-42</v>
      </c>
      <c r="I138" s="19">
        <f t="shared" si="16"/>
        <v>11.106125148291929</v>
      </c>
      <c r="J138" s="19">
        <f t="shared" si="17"/>
        <v>11.119525909240499</v>
      </c>
      <c r="K138" s="21">
        <f t="shared" si="18"/>
        <v>1.3400760948571344E-2</v>
      </c>
      <c r="L138" s="19">
        <f t="shared" si="19"/>
        <v>4.7823249595667474E-3</v>
      </c>
      <c r="N138" s="22">
        <v>-42</v>
      </c>
      <c r="O138" s="19">
        <f t="shared" si="20"/>
        <v>11.106125148291929</v>
      </c>
      <c r="P138" s="19">
        <f t="shared" si="21"/>
        <v>11.112825528766214</v>
      </c>
      <c r="Q138" s="21">
        <f t="shared" si="22"/>
        <v>6.7003804742856721E-3</v>
      </c>
      <c r="R138" s="19">
        <f t="shared" si="23"/>
        <v>2.3911624797833737E-3</v>
      </c>
    </row>
    <row r="139" spans="2:18" x14ac:dyDescent="0.25">
      <c r="B139" s="22">
        <v>-42.5</v>
      </c>
      <c r="C139" s="19">
        <f t="shared" si="12"/>
        <v>10.913085010692715</v>
      </c>
      <c r="D139" s="19">
        <f t="shared" si="13"/>
        <v>10.939376461626788</v>
      </c>
      <c r="E139" s="21">
        <f t="shared" si="14"/>
        <v>2.6291450934072719E-2</v>
      </c>
      <c r="F139" s="19">
        <f t="shared" si="15"/>
        <v>9.3251795674102449E-3</v>
      </c>
      <c r="G139" s="20"/>
      <c r="H139" s="22">
        <v>-42.5</v>
      </c>
      <c r="I139" s="19">
        <f t="shared" si="16"/>
        <v>10.913085010692715</v>
      </c>
      <c r="J139" s="19">
        <f t="shared" si="17"/>
        <v>10.92623073615975</v>
      </c>
      <c r="K139" s="21">
        <f t="shared" si="18"/>
        <v>1.314572546703636E-2</v>
      </c>
      <c r="L139" s="19">
        <f t="shared" si="19"/>
        <v>4.7365991453512356E-3</v>
      </c>
      <c r="N139" s="22">
        <v>-42.5</v>
      </c>
      <c r="O139" s="19">
        <f t="shared" si="20"/>
        <v>10.913085010692715</v>
      </c>
      <c r="P139" s="19">
        <f t="shared" si="21"/>
        <v>10.919657873426234</v>
      </c>
      <c r="Q139" s="21">
        <f t="shared" si="22"/>
        <v>6.5728627335181799E-3</v>
      </c>
      <c r="R139" s="19">
        <f t="shared" si="23"/>
        <v>2.3682995726756178E-3</v>
      </c>
    </row>
    <row r="140" spans="2:18" x14ac:dyDescent="0.25">
      <c r="B140" s="22">
        <v>-43</v>
      </c>
      <c r="C140" s="19">
        <f t="shared" si="12"/>
        <v>10.723687100246824</v>
      </c>
      <c r="D140" s="19">
        <f t="shared" si="13"/>
        <v>10.749486796049704</v>
      </c>
      <c r="E140" s="21">
        <f t="shared" si="14"/>
        <v>2.5799695802880031E-2</v>
      </c>
      <c r="F140" s="19">
        <f t="shared" si="15"/>
        <v>9.2375588695296374E-3</v>
      </c>
      <c r="G140" s="20"/>
      <c r="H140" s="22">
        <v>-43</v>
      </c>
      <c r="I140" s="19">
        <f t="shared" si="16"/>
        <v>10.723687100246824</v>
      </c>
      <c r="J140" s="19">
        <f t="shared" si="17"/>
        <v>10.736586948148265</v>
      </c>
      <c r="K140" s="21">
        <f t="shared" si="18"/>
        <v>1.2899847901440015E-2</v>
      </c>
      <c r="L140" s="19">
        <f t="shared" si="19"/>
        <v>4.6920933940468E-3</v>
      </c>
      <c r="N140" s="22">
        <v>-43</v>
      </c>
      <c r="O140" s="19">
        <f t="shared" si="20"/>
        <v>10.723687100246824</v>
      </c>
      <c r="P140" s="19">
        <f t="shared" si="21"/>
        <v>10.730137024197544</v>
      </c>
      <c r="Q140" s="21">
        <f t="shared" si="22"/>
        <v>6.4499239507200077E-3</v>
      </c>
      <c r="R140" s="19">
        <f t="shared" si="23"/>
        <v>2.3460466970234E-3</v>
      </c>
    </row>
    <row r="141" spans="2:18" x14ac:dyDescent="0.25">
      <c r="B141" s="22">
        <v>-43.5</v>
      </c>
      <c r="C141" s="19">
        <f t="shared" si="12"/>
        <v>10.537801252809624</v>
      </c>
      <c r="D141" s="19">
        <f t="shared" si="13"/>
        <v>10.56312668343887</v>
      </c>
      <c r="E141" s="21">
        <f t="shared" si="14"/>
        <v>2.5325430629245936E-2</v>
      </c>
      <c r="F141" s="19">
        <f t="shared" si="15"/>
        <v>9.1522599289044944E-3</v>
      </c>
      <c r="G141" s="20"/>
      <c r="H141" s="22">
        <v>-43.5</v>
      </c>
      <c r="I141" s="19">
        <f t="shared" si="16"/>
        <v>10.537801252809624</v>
      </c>
      <c r="J141" s="19">
        <f t="shared" si="17"/>
        <v>10.550463968124246</v>
      </c>
      <c r="K141" s="21">
        <f t="shared" si="18"/>
        <v>1.2662715314622968E-2</v>
      </c>
      <c r="L141" s="19">
        <f t="shared" si="19"/>
        <v>4.648766948014982E-3</v>
      </c>
      <c r="N141" s="22">
        <v>-43.5</v>
      </c>
      <c r="O141" s="19">
        <f t="shared" si="20"/>
        <v>10.537801252809624</v>
      </c>
      <c r="P141" s="19">
        <f t="shared" si="21"/>
        <v>10.544132610466935</v>
      </c>
      <c r="Q141" s="21">
        <f t="shared" si="22"/>
        <v>6.331357657311484E-3</v>
      </c>
      <c r="R141" s="19">
        <f t="shared" si="23"/>
        <v>2.324383474007491E-3</v>
      </c>
    </row>
    <row r="142" spans="2:18" x14ac:dyDescent="0.25">
      <c r="B142" s="22">
        <v>-44</v>
      </c>
      <c r="C142" s="19">
        <f t="shared" si="12"/>
        <v>10.355303137905697</v>
      </c>
      <c r="D142" s="19">
        <f t="shared" si="13"/>
        <v>10.380171014275048</v>
      </c>
      <c r="E142" s="21">
        <f t="shared" si="14"/>
        <v>2.4867876369350363E-2</v>
      </c>
      <c r="F142" s="19">
        <f t="shared" si="15"/>
        <v>9.069206199642077E-3</v>
      </c>
      <c r="G142" s="20"/>
      <c r="H142" s="22">
        <v>-44</v>
      </c>
      <c r="I142" s="19">
        <f t="shared" si="16"/>
        <v>10.355303137905697</v>
      </c>
      <c r="J142" s="19">
        <f t="shared" si="17"/>
        <v>10.367737076090371</v>
      </c>
      <c r="K142" s="21">
        <f t="shared" si="18"/>
        <v>1.2433938184675182E-2</v>
      </c>
      <c r="L142" s="19">
        <f t="shared" si="19"/>
        <v>4.6065809268023249E-3</v>
      </c>
      <c r="N142" s="22">
        <v>-44</v>
      </c>
      <c r="O142" s="19">
        <f t="shared" si="20"/>
        <v>10.355303137905697</v>
      </c>
      <c r="P142" s="19">
        <f t="shared" si="21"/>
        <v>10.361520106998034</v>
      </c>
      <c r="Q142" s="21">
        <f t="shared" si="22"/>
        <v>6.2169690923375908E-3</v>
      </c>
      <c r="R142" s="19">
        <f t="shared" si="23"/>
        <v>2.3032904634011624E-3</v>
      </c>
    </row>
    <row r="143" spans="2:18" x14ac:dyDescent="0.25">
      <c r="B143" s="22">
        <v>-44.5</v>
      </c>
      <c r="C143" s="19">
        <f t="shared" si="12"/>
        <v>10.176073929721253</v>
      </c>
      <c r="D143" s="19">
        <f t="shared" si="13"/>
        <v>10.200500227396033</v>
      </c>
      <c r="E143" s="21">
        <f t="shared" si="14"/>
        <v>2.4426297674778306E-2</v>
      </c>
      <c r="F143" s="19">
        <f t="shared" si="15"/>
        <v>8.9883246247189613E-3</v>
      </c>
      <c r="G143" s="20"/>
      <c r="H143" s="22">
        <v>-44.5</v>
      </c>
      <c r="I143" s="19">
        <f t="shared" si="16"/>
        <v>10.176073929721253</v>
      </c>
      <c r="J143" s="19">
        <f t="shared" si="17"/>
        <v>10.188287078558643</v>
      </c>
      <c r="K143" s="21">
        <f t="shared" si="18"/>
        <v>1.2213148837389153E-2</v>
      </c>
      <c r="L143" s="19">
        <f t="shared" si="19"/>
        <v>4.5654982220794723E-3</v>
      </c>
      <c r="N143" s="22">
        <v>-44.5</v>
      </c>
      <c r="O143" s="19">
        <f t="shared" si="20"/>
        <v>10.176073929721253</v>
      </c>
      <c r="P143" s="19">
        <f t="shared" si="21"/>
        <v>10.182180504139948</v>
      </c>
      <c r="Q143" s="21">
        <f t="shared" si="22"/>
        <v>6.1065744186945764E-3</v>
      </c>
      <c r="R143" s="19">
        <f t="shared" si="23"/>
        <v>2.2827491110397361E-3</v>
      </c>
    </row>
    <row r="144" spans="2:18" x14ac:dyDescent="0.25">
      <c r="B144" s="22">
        <v>-45</v>
      </c>
      <c r="C144" s="19">
        <f t="shared" si="12"/>
        <v>10.000000000000002</v>
      </c>
      <c r="D144" s="19">
        <f t="shared" si="13"/>
        <v>10.024000000000001</v>
      </c>
      <c r="E144" s="21">
        <f t="shared" si="14"/>
        <v>2.4000000000000007E-2</v>
      </c>
      <c r="F144" s="19">
        <f t="shared" si="15"/>
        <v>8.9095454429504988E-3</v>
      </c>
      <c r="G144" s="20"/>
      <c r="H144" s="22">
        <v>-45</v>
      </c>
      <c r="I144" s="19">
        <f t="shared" si="16"/>
        <v>10.000000000000002</v>
      </c>
      <c r="J144" s="19">
        <f t="shared" si="17"/>
        <v>10.012000000000002</v>
      </c>
      <c r="K144" s="21">
        <f t="shared" si="18"/>
        <v>1.2000000000000004E-2</v>
      </c>
      <c r="L144" s="19">
        <f t="shared" si="19"/>
        <v>4.5254833995939051E-3</v>
      </c>
      <c r="N144" s="22">
        <v>-45</v>
      </c>
      <c r="O144" s="19">
        <f t="shared" si="20"/>
        <v>10.000000000000002</v>
      </c>
      <c r="P144" s="19">
        <f t="shared" si="21"/>
        <v>10.006000000000002</v>
      </c>
      <c r="Q144" s="21">
        <f t="shared" si="22"/>
        <v>6.0000000000000019E-3</v>
      </c>
      <c r="R144" s="19">
        <f t="shared" si="23"/>
        <v>2.2627416997969526E-3</v>
      </c>
    </row>
  </sheetData>
  <mergeCells count="4">
    <mergeCell ref="B17:F17"/>
    <mergeCell ref="H17:L17"/>
    <mergeCell ref="N17:R17"/>
    <mergeCell ref="O6:Q6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0ADD476F762D684285926318F8B5330F" ma:contentTypeVersion="0" ma:contentTypeDescription="Создание документа." ma:contentTypeScope="" ma:versionID="b8f340f95ad31e8c7e61f639aa4eb555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9E8ED724-1736-46D5-AE5B-6B3F57CEB8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D59E2E-8060-4D53-BE20-F591041C96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AFF879A-372B-4172-A6BC-B1A253F7B06E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Расчёт погрешностей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Транзас Консалтинг</dc:creator>
  <cp:lastModifiedBy>Admin</cp:lastModifiedBy>
  <dcterms:created xsi:type="dcterms:W3CDTF">2014-03-19T14:36:11Z</dcterms:created>
  <dcterms:modified xsi:type="dcterms:W3CDTF">2015-05-25T16:36:28Z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0x0101000ADD476F762D684285926318F8B5330F</vt:lpwstr>
  </property>
</Properties>
</file>